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G33" i="1"/>
  <c r="F33" i="1"/>
  <c r="G29" i="1"/>
  <c r="F29" i="1"/>
  <c r="G27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<sst xmlns="http://schemas.openxmlformats.org/spreadsheetml/2006/main" count="196" uniqueCount="157">
  <si>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</si>
  <si>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</si>
  <si>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</si>
  <si>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</si>
  <si>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</si>
  <si>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</si>
  <si>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</si>
  <si>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</si>
  <si>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</si>
  <si>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</si>
  <si>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</si>
  <si>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</si>
  <si>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</si>
  <si>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</si>
  <si>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</si>
  <si>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</si>
  <si>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</si>
  <si>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</si>
  <si>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</si>
  <si>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</si>
  <si>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</si>
  <si>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</si>
  <si>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</si>
  <si>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</si>
  <si>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</si>
  <si>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</si>
  <si>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</si>
  <si>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</si>
  <si>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</si>
  <si>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</si>
  <si>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</si>
  <si>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</si>
  <si>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5,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</si>
  <si>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</si>
  <si>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</si>
  <si>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Трофимовой Татьяны Виктор., являющегося собственником кв. № 52,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</si>
  <si>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</si>
  <si>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</si>
  <si>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14.06.2017,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</si>
  <si>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</si>
  <si>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</si>
  <si>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</si>
  <si>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</si>
  <si>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</si>
  <si>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</si>
  <si>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</si>
  <si>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</si>
  <si>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</si>
  <si>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</si>
  <si>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</si>
  <si>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</si>
  <si>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</si>
  <si>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</si>
  <si>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12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</si>
  <si>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</si>
  <si>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</si>
  <si>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№5,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</si>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</sst>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0" fillId="0" borderId="0" xfId="0" applyNumberFormat="1"/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4" fillId="4" borderId="1" xfId="0" applyNumberFormat="1" applyFont="1" applyFill="1" applyBorder="1" applyAlignment="1">
      <alignment horizontal="center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7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3-2%20&#1052;&#1050;&#1044;%20&#1087;&#1086;%20&#1072;&#1076;&#1088;&#1077;&#1089;&#1091;%20-%20&#1050;&#1086;&#1088;&#1075;&#1091;&#1077;&#1074;&#1072;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Лист1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2789.6</v>
          </cell>
        </row>
        <row r="114">
          <cell r="I114">
            <v>886802.74806660658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28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7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7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7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7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7"/>
    </row>
    <row r="6" spans="1:21" ht="15.75" hidden="1" outlineLevel="1">
      <c r="A6" s="48" t="s">
        <v>8</v>
      </c>
      <c r="B6" s="48"/>
      <c r="C6" s="48"/>
      <c r="D6" s="48"/>
      <c r="E6" s="48"/>
      <c r="F6" s="48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9" t="s">
        <v>11</v>
      </c>
      <c r="B7" s="49"/>
      <c r="C7" s="49"/>
      <c r="D7" s="49"/>
      <c r="E7" s="49"/>
      <c r="F7" s="49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9" t="s">
        <v>14</v>
      </c>
      <c r="B8" s="49"/>
      <c r="C8" s="49"/>
      <c r="D8" s="49"/>
      <c r="E8" s="49"/>
      <c r="F8" s="49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9" t="s">
        <v>17</v>
      </c>
      <c r="B9" s="49"/>
      <c r="C9" s="49"/>
      <c r="D9" s="49"/>
      <c r="E9" s="49"/>
      <c r="F9" s="49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9" t="s">
        <v>20</v>
      </c>
      <c r="B10" s="49"/>
      <c r="C10" s="49"/>
      <c r="D10" s="49"/>
      <c r="E10" s="49"/>
      <c r="F10" s="49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7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27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7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7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7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7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7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7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7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7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7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7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7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7"/>
    </row>
    <row r="25" spans="1:21" ht="66.75" collapsed="1">
      <c r="A25" s="50" t="s">
        <v>61</v>
      </c>
      <c r="B25" s="50"/>
      <c r="C25" s="50"/>
      <c r="D25" s="50"/>
      <c r="E25" s="5" t="s">
        <v>62</v>
      </c>
      <c r="F25" s="5" t="s">
        <v>63</v>
      </c>
      <c r="U25" s="26" t="s">
        <v>64</v>
      </c>
    </row>
    <row r="26" spans="1:21" ht="41.25" customHeight="1">
      <c r="A26" s="43" t="s">
        <v>65</v>
      </c>
      <c r="B26" s="43"/>
      <c r="C26" s="43"/>
      <c r="D26" s="43"/>
      <c r="E26" s="43"/>
      <c r="F26" s="43"/>
    </row>
    <row r="27" spans="1:21" ht="14.25" customHeight="1">
      <c r="A27" s="37" t="s">
        <v>66</v>
      </c>
      <c r="B27" s="37"/>
      <c r="C27" s="37"/>
      <c r="D27" s="37"/>
      <c r="E27" s="6"/>
      <c r="F27" s="7">
        <f>'[1]Лицевой счет'!C19</f>
        <v>2789.6</v>
      </c>
      <c r="G27" s="8" t="e">
        <f>SUM(#REF!)</f>
        <v>#REF!</v>
      </c>
      <c r="U27" s="29">
        <v>13557.46</v>
      </c>
    </row>
    <row r="28" spans="1:21" ht="22.5" customHeight="1">
      <c r="A28" s="36" t="s">
        <v>67</v>
      </c>
      <c r="B28" s="36"/>
      <c r="C28" s="36"/>
      <c r="D28" s="36"/>
      <c r="E28" s="9" t="s">
        <v>68</v>
      </c>
      <c r="F28" s="10"/>
      <c r="U28" s="29"/>
    </row>
    <row r="29" spans="1:21" ht="14.25" customHeight="1">
      <c r="A29" s="37" t="s">
        <v>69</v>
      </c>
      <c r="B29" s="37"/>
      <c r="C29" s="37"/>
      <c r="D29" s="37"/>
      <c r="E29" s="6"/>
      <c r="F29" s="7">
        <f>'[1]Лицевой счет'!C19</f>
        <v>2789.6</v>
      </c>
      <c r="G29" s="8" t="e">
        <f>SUM(#REF!)</f>
        <v>#REF!</v>
      </c>
      <c r="U29" s="29">
        <v>7621.700987024984</v>
      </c>
    </row>
    <row r="30" spans="1:21" ht="12.75" customHeight="1">
      <c r="A30" s="36" t="s">
        <v>70</v>
      </c>
      <c r="B30" s="36"/>
      <c r="C30" s="36"/>
      <c r="D30" s="36"/>
      <c r="E30" s="47" t="s">
        <v>71</v>
      </c>
      <c r="F30" s="11"/>
      <c r="U30" s="30"/>
    </row>
    <row r="31" spans="1:21" ht="46.5" customHeight="1">
      <c r="A31" s="36" t="s">
        <v>72</v>
      </c>
      <c r="B31" s="36"/>
      <c r="C31" s="36"/>
      <c r="D31" s="36"/>
      <c r="E31" s="47"/>
      <c r="F31" s="12"/>
      <c r="U31" s="31"/>
    </row>
    <row r="32" spans="1:21" ht="23.25" customHeight="1">
      <c r="A32" s="41" t="s">
        <v>73</v>
      </c>
      <c r="B32" s="41"/>
      <c r="C32" s="41"/>
      <c r="D32" s="41"/>
      <c r="E32" s="47"/>
      <c r="F32" s="13"/>
      <c r="U32" s="32"/>
    </row>
    <row r="33" spans="1:21" ht="28.5" customHeight="1">
      <c r="A33" s="37" t="s">
        <v>74</v>
      </c>
      <c r="B33" s="37"/>
      <c r="C33" s="37"/>
      <c r="D33" s="37"/>
      <c r="E33" s="14"/>
      <c r="F33" s="7">
        <f>'[1]Лицевой счет'!C19</f>
        <v>2789.6</v>
      </c>
      <c r="G33" s="8" t="e">
        <f>SUM(#REF!)</f>
        <v>#REF!</v>
      </c>
      <c r="U33" s="29">
        <v>12720.58</v>
      </c>
    </row>
    <row r="34" spans="1:21" ht="45" customHeight="1">
      <c r="A34" s="36" t="s">
        <v>75</v>
      </c>
      <c r="B34" s="36"/>
      <c r="C34" s="36"/>
      <c r="D34" s="36"/>
      <c r="E34" s="9" t="s">
        <v>68</v>
      </c>
      <c r="F34" s="11"/>
      <c r="U34" s="30"/>
    </row>
    <row r="35" spans="1:21" ht="34.5" customHeight="1">
      <c r="A35" s="36" t="s">
        <v>76</v>
      </c>
      <c r="B35" s="36"/>
      <c r="C35" s="36"/>
      <c r="D35" s="36"/>
      <c r="E35" s="9" t="s">
        <v>77</v>
      </c>
      <c r="F35" s="13"/>
      <c r="U35" s="32"/>
    </row>
    <row r="36" spans="1:21" ht="29.25" customHeight="1">
      <c r="A36" s="37" t="s">
        <v>78</v>
      </c>
      <c r="B36" s="37"/>
      <c r="C36" s="37"/>
      <c r="D36" s="37"/>
      <c r="E36" s="14"/>
      <c r="F36" s="7">
        <f>'[1]Лицевой счет'!C19</f>
        <v>2789.6</v>
      </c>
      <c r="U36" s="29">
        <v>7305.4850533325516</v>
      </c>
    </row>
    <row r="37" spans="1:21" ht="25.5" customHeight="1">
      <c r="A37" s="36" t="s">
        <v>79</v>
      </c>
      <c r="B37" s="36"/>
      <c r="C37" s="36"/>
      <c r="D37" s="36"/>
      <c r="E37" s="47" t="s">
        <v>68</v>
      </c>
      <c r="F37" s="11"/>
      <c r="U37" s="30"/>
    </row>
    <row r="38" spans="1:21" ht="23.25" customHeight="1">
      <c r="A38" s="36" t="s">
        <v>80</v>
      </c>
      <c r="B38" s="36"/>
      <c r="C38" s="36"/>
      <c r="D38" s="36"/>
      <c r="E38" s="47"/>
      <c r="F38" s="12"/>
      <c r="U38" s="31"/>
    </row>
    <row r="39" spans="1:21" ht="24" customHeight="1">
      <c r="A39" s="36" t="s">
        <v>81</v>
      </c>
      <c r="B39" s="36"/>
      <c r="C39" s="36"/>
      <c r="D39" s="36"/>
      <c r="E39" s="9" t="s">
        <v>77</v>
      </c>
      <c r="F39" s="13"/>
      <c r="U39" s="32"/>
    </row>
    <row r="40" spans="1:21" ht="41.25" customHeight="1">
      <c r="A40" s="37" t="s">
        <v>82</v>
      </c>
      <c r="B40" s="37"/>
      <c r="C40" s="37"/>
      <c r="D40" s="37"/>
      <c r="E40" s="14"/>
      <c r="F40" s="7">
        <f>'[1]Лицевой счет'!C19</f>
        <v>2789.6</v>
      </c>
      <c r="U40" s="29">
        <v>669.5</v>
      </c>
    </row>
    <row r="41" spans="1:21" ht="33" customHeight="1">
      <c r="A41" s="36" t="s">
        <v>83</v>
      </c>
      <c r="B41" s="36"/>
      <c r="C41" s="36"/>
      <c r="D41" s="36"/>
      <c r="E41" s="9" t="s">
        <v>68</v>
      </c>
      <c r="F41" s="11"/>
      <c r="U41" s="30"/>
    </row>
    <row r="42" spans="1:21" ht="22.5" customHeight="1">
      <c r="A42" s="36" t="s">
        <v>81</v>
      </c>
      <c r="B42" s="36"/>
      <c r="C42" s="36"/>
      <c r="D42" s="36"/>
      <c r="E42" s="9" t="s">
        <v>77</v>
      </c>
      <c r="F42" s="13"/>
      <c r="U42" s="32"/>
    </row>
    <row r="43" spans="1:21" ht="28.5" customHeight="1">
      <c r="A43" s="37" t="s">
        <v>84</v>
      </c>
      <c r="B43" s="37"/>
      <c r="C43" s="37"/>
      <c r="D43" s="37"/>
      <c r="E43" s="6"/>
      <c r="F43" s="7">
        <f>'[1]Лицевой счет'!C19</f>
        <v>2789.6</v>
      </c>
      <c r="U43" s="29">
        <v>10341.886367042209</v>
      </c>
    </row>
    <row r="44" spans="1:21" ht="12" customHeight="1">
      <c r="A44" s="41" t="s">
        <v>85</v>
      </c>
      <c r="B44" s="41"/>
      <c r="C44" s="41"/>
      <c r="D44" s="41"/>
      <c r="E44" s="9" t="s">
        <v>68</v>
      </c>
      <c r="F44" s="11"/>
      <c r="U44" s="30"/>
    </row>
    <row r="45" spans="1:21" ht="21.75" customHeight="1">
      <c r="A45" s="36" t="s">
        <v>86</v>
      </c>
      <c r="B45" s="36"/>
      <c r="C45" s="36"/>
      <c r="D45" s="36"/>
      <c r="E45" s="47" t="s">
        <v>77</v>
      </c>
      <c r="F45" s="12"/>
      <c r="U45" s="31"/>
    </row>
    <row r="46" spans="1:21" ht="21.75" customHeight="1">
      <c r="A46" s="36" t="s">
        <v>87</v>
      </c>
      <c r="B46" s="36"/>
      <c r="C46" s="36"/>
      <c r="D46" s="36"/>
      <c r="E46" s="47"/>
      <c r="F46" s="13"/>
      <c r="U46" s="32"/>
    </row>
    <row r="47" spans="1:21" ht="25.5" customHeight="1">
      <c r="A47" s="37" t="s">
        <v>88</v>
      </c>
      <c r="B47" s="37"/>
      <c r="C47" s="37"/>
      <c r="D47" s="37"/>
      <c r="E47" s="6"/>
      <c r="F47" s="7">
        <f>'[1]Лицевой счет'!C19</f>
        <v>2789.6</v>
      </c>
      <c r="U47" s="29">
        <v>6688.3357017379703</v>
      </c>
    </row>
    <row r="48" spans="1:21" ht="23.25" customHeight="1">
      <c r="A48" s="36" t="s">
        <v>89</v>
      </c>
      <c r="B48" s="36"/>
      <c r="C48" s="36"/>
      <c r="D48" s="36"/>
      <c r="E48" s="9" t="s">
        <v>68</v>
      </c>
      <c r="F48" s="11"/>
      <c r="U48" s="30"/>
    </row>
    <row r="49" spans="1:21" ht="23.25" customHeight="1">
      <c r="A49" s="36" t="s">
        <v>90</v>
      </c>
      <c r="B49" s="36"/>
      <c r="C49" s="36"/>
      <c r="D49" s="36"/>
      <c r="E49" s="9" t="s">
        <v>91</v>
      </c>
      <c r="F49" s="13"/>
      <c r="U49" s="32"/>
    </row>
    <row r="50" spans="1:21" ht="29.25" customHeight="1">
      <c r="A50" s="37" t="s">
        <v>92</v>
      </c>
      <c r="B50" s="37"/>
      <c r="C50" s="37"/>
      <c r="D50" s="37"/>
      <c r="E50" s="6"/>
      <c r="F50" s="7">
        <f>'[1]Лицевой счет'!C19</f>
        <v>2789.6</v>
      </c>
      <c r="U50" s="29">
        <v>17407.099999999999</v>
      </c>
    </row>
    <row r="51" spans="1:21" ht="32.25" customHeight="1">
      <c r="A51" s="36" t="s">
        <v>93</v>
      </c>
      <c r="B51" s="36"/>
      <c r="C51" s="36"/>
      <c r="D51" s="36"/>
      <c r="E51" s="9" t="s">
        <v>68</v>
      </c>
      <c r="F51" s="11"/>
      <c r="U51" s="30"/>
    </row>
    <row r="52" spans="1:21" ht="24.75" customHeight="1">
      <c r="A52" s="36" t="s">
        <v>94</v>
      </c>
      <c r="B52" s="36"/>
      <c r="C52" s="36"/>
      <c r="D52" s="36"/>
      <c r="E52" s="9" t="s">
        <v>71</v>
      </c>
      <c r="F52" s="12"/>
      <c r="U52" s="31"/>
    </row>
    <row r="53" spans="1:21" ht="22.5" customHeight="1">
      <c r="A53" s="36" t="s">
        <v>95</v>
      </c>
      <c r="B53" s="36"/>
      <c r="C53" s="36"/>
      <c r="D53" s="36"/>
      <c r="E53" s="9" t="s">
        <v>71</v>
      </c>
      <c r="F53" s="12"/>
      <c r="U53" s="31"/>
    </row>
    <row r="54" spans="1:21" ht="22.5" customHeight="1">
      <c r="A54" s="41" t="s">
        <v>81</v>
      </c>
      <c r="B54" s="41"/>
      <c r="C54" s="41"/>
      <c r="D54" s="41"/>
      <c r="E54" s="9" t="s">
        <v>77</v>
      </c>
      <c r="F54" s="13"/>
      <c r="U54" s="32"/>
    </row>
    <row r="55" spans="1:21" ht="28.5" customHeight="1">
      <c r="A55" s="37" t="s">
        <v>96</v>
      </c>
      <c r="B55" s="37"/>
      <c r="C55" s="37"/>
      <c r="D55" s="37"/>
      <c r="E55" s="14"/>
      <c r="F55" s="7">
        <f>'[1]Лицевой счет'!C19</f>
        <v>2789.6</v>
      </c>
      <c r="U55" s="29">
        <v>21758.880000000001</v>
      </c>
    </row>
    <row r="56" spans="1:21" ht="45" customHeight="1">
      <c r="A56" s="36" t="s">
        <v>97</v>
      </c>
      <c r="B56" s="36"/>
      <c r="C56" s="36"/>
      <c r="D56" s="36"/>
      <c r="E56" s="9" t="s">
        <v>68</v>
      </c>
      <c r="F56" s="11"/>
      <c r="U56" s="30"/>
    </row>
    <row r="57" spans="1:21" ht="24.75" customHeight="1">
      <c r="A57" s="36" t="s">
        <v>81</v>
      </c>
      <c r="B57" s="36"/>
      <c r="C57" s="36"/>
      <c r="D57" s="36"/>
      <c r="E57" s="9" t="s">
        <v>77</v>
      </c>
      <c r="F57" s="13"/>
      <c r="U57" s="32"/>
    </row>
    <row r="58" spans="1:21" ht="27.75" customHeight="1">
      <c r="A58" s="46" t="s">
        <v>98</v>
      </c>
      <c r="B58" s="46"/>
      <c r="C58" s="46"/>
      <c r="D58" s="46"/>
      <c r="E58" s="15"/>
      <c r="F58" s="7">
        <f>'[1]Лицевой счет'!C19</f>
        <v>2789.6</v>
      </c>
      <c r="U58" s="29">
        <v>1841.14</v>
      </c>
    </row>
    <row r="59" spans="1:21" ht="44.25" customHeight="1">
      <c r="A59" s="36" t="s">
        <v>99</v>
      </c>
      <c r="B59" s="36"/>
      <c r="C59" s="36"/>
      <c r="D59" s="36"/>
      <c r="E59" s="9" t="s">
        <v>100</v>
      </c>
      <c r="F59" s="10"/>
      <c r="U59" s="29"/>
    </row>
    <row r="60" spans="1:21" ht="27" customHeight="1">
      <c r="A60" s="37" t="s">
        <v>101</v>
      </c>
      <c r="B60" s="37"/>
      <c r="C60" s="37"/>
      <c r="D60" s="37"/>
      <c r="E60" s="14"/>
      <c r="F60" s="7">
        <f>'[1]Лицевой счет'!C19</f>
        <v>2789.6</v>
      </c>
      <c r="U60" s="29">
        <v>1171.6300000000001</v>
      </c>
    </row>
    <row r="61" spans="1:21" ht="21" customHeight="1">
      <c r="A61" s="36" t="s">
        <v>102</v>
      </c>
      <c r="B61" s="36"/>
      <c r="C61" s="36"/>
      <c r="D61" s="36"/>
      <c r="E61" s="9" t="s">
        <v>68</v>
      </c>
      <c r="F61" s="11"/>
      <c r="U61" s="30"/>
    </row>
    <row r="62" spans="1:21" ht="21.75" customHeight="1">
      <c r="A62" s="36" t="s">
        <v>81</v>
      </c>
      <c r="B62" s="36"/>
      <c r="C62" s="36"/>
      <c r="D62" s="36"/>
      <c r="E62" s="9" t="s">
        <v>77</v>
      </c>
      <c r="F62" s="13"/>
      <c r="U62" s="32"/>
    </row>
    <row r="63" spans="1:21" ht="57" customHeight="1">
      <c r="A63" s="37" t="s">
        <v>103</v>
      </c>
      <c r="B63" s="37"/>
      <c r="C63" s="37"/>
      <c r="D63" s="37"/>
      <c r="E63" s="14"/>
      <c r="F63" s="7">
        <f>'[1]Лицевой счет'!C19</f>
        <v>2789.6</v>
      </c>
      <c r="U63" s="29">
        <v>3434.8650012472012</v>
      </c>
    </row>
    <row r="64" spans="1:21" ht="44.25" customHeight="1">
      <c r="A64" s="36" t="s">
        <v>104</v>
      </c>
      <c r="B64" s="36"/>
      <c r="C64" s="36"/>
      <c r="D64" s="36"/>
      <c r="E64" s="9" t="s">
        <v>68</v>
      </c>
      <c r="F64" s="11"/>
      <c r="U64" s="30"/>
    </row>
    <row r="65" spans="1:21" ht="33.75" customHeight="1">
      <c r="A65" s="41" t="s">
        <v>105</v>
      </c>
      <c r="B65" s="41"/>
      <c r="C65" s="41"/>
      <c r="D65" s="41"/>
      <c r="E65" s="9" t="s">
        <v>77</v>
      </c>
      <c r="F65" s="13"/>
      <c r="U65" s="32"/>
    </row>
    <row r="66" spans="1:21" ht="27.75" customHeight="1">
      <c r="A66" s="43" t="s">
        <v>106</v>
      </c>
      <c r="B66" s="43"/>
      <c r="C66" s="43"/>
      <c r="D66" s="43"/>
      <c r="E66" s="43"/>
      <c r="F66" s="43"/>
    </row>
    <row r="67" spans="1:21" ht="28.5" customHeight="1">
      <c r="A67" s="37" t="s">
        <v>107</v>
      </c>
      <c r="B67" s="37"/>
      <c r="C67" s="37"/>
      <c r="D67" s="37"/>
      <c r="E67" s="14"/>
      <c r="F67" s="7">
        <f>'[1]Лицевой счет'!C19</f>
        <v>2789.6</v>
      </c>
      <c r="U67" s="29">
        <v>15625.216320155072</v>
      </c>
    </row>
    <row r="68" spans="1:21" ht="21.75" customHeight="1">
      <c r="A68" s="36" t="s">
        <v>108</v>
      </c>
      <c r="B68" s="36"/>
      <c r="C68" s="36"/>
      <c r="D68" s="36"/>
      <c r="E68" s="9" t="s">
        <v>71</v>
      </c>
      <c r="F68" s="11"/>
      <c r="U68" s="30"/>
    </row>
    <row r="69" spans="1:21" ht="21.75" customHeight="1">
      <c r="A69" s="36" t="s">
        <v>81</v>
      </c>
      <c r="B69" s="36"/>
      <c r="C69" s="36"/>
      <c r="D69" s="36"/>
      <c r="E69" s="9" t="s">
        <v>77</v>
      </c>
      <c r="F69" s="13"/>
      <c r="U69" s="32"/>
    </row>
    <row r="70" spans="1:21" ht="42" customHeight="1">
      <c r="A70" s="37" t="s">
        <v>109</v>
      </c>
      <c r="B70" s="37"/>
      <c r="C70" s="37"/>
      <c r="D70" s="37"/>
      <c r="E70" s="14"/>
      <c r="F70" s="7">
        <f>'[1]Лицевой счет'!C19</f>
        <v>2789.6</v>
      </c>
      <c r="U70" s="29">
        <v>39823.255739459928</v>
      </c>
    </row>
    <row r="71" spans="1:21" ht="54" customHeight="1">
      <c r="A71" s="36" t="s">
        <v>110</v>
      </c>
      <c r="B71" s="36"/>
      <c r="C71" s="36"/>
      <c r="D71" s="36"/>
      <c r="E71" s="9" t="s">
        <v>111</v>
      </c>
      <c r="F71" s="11"/>
      <c r="U71" s="30"/>
    </row>
    <row r="72" spans="1:21" ht="33" customHeight="1">
      <c r="A72" s="45" t="s">
        <v>112</v>
      </c>
      <c r="B72" s="45"/>
      <c r="C72" s="45"/>
      <c r="D72" s="45"/>
      <c r="E72" s="16" t="s">
        <v>113</v>
      </c>
      <c r="F72" s="12"/>
      <c r="U72" s="31"/>
    </row>
    <row r="73" spans="1:21" ht="21" customHeight="1">
      <c r="A73" s="45" t="s">
        <v>114</v>
      </c>
      <c r="B73" s="45"/>
      <c r="C73" s="45"/>
      <c r="D73" s="45"/>
      <c r="E73" s="16" t="s">
        <v>113</v>
      </c>
      <c r="F73" s="12"/>
      <c r="U73" s="31"/>
    </row>
    <row r="74" spans="1:21" ht="31.5" customHeight="1">
      <c r="A74" s="45" t="s">
        <v>115</v>
      </c>
      <c r="B74" s="45"/>
      <c r="C74" s="45"/>
      <c r="D74" s="45"/>
      <c r="E74" s="9" t="s">
        <v>91</v>
      </c>
      <c r="F74" s="12"/>
      <c r="U74" s="31"/>
    </row>
    <row r="75" spans="1:21" ht="21" customHeight="1">
      <c r="A75" s="45" t="s">
        <v>116</v>
      </c>
      <c r="B75" s="45"/>
      <c r="C75" s="45"/>
      <c r="D75" s="45"/>
      <c r="E75" s="9" t="s">
        <v>91</v>
      </c>
      <c r="F75" s="12"/>
      <c r="U75" s="31"/>
    </row>
    <row r="76" spans="1:21" ht="22.5" customHeight="1">
      <c r="A76" s="45" t="s">
        <v>117</v>
      </c>
      <c r="B76" s="45"/>
      <c r="C76" s="45"/>
      <c r="D76" s="45"/>
      <c r="E76" s="9" t="s">
        <v>91</v>
      </c>
      <c r="F76" s="13"/>
      <c r="U76" s="32"/>
    </row>
    <row r="77" spans="1:21" ht="27" customHeight="1">
      <c r="A77" s="37" t="s">
        <v>118</v>
      </c>
      <c r="B77" s="37"/>
      <c r="C77" s="37"/>
      <c r="D77" s="37"/>
      <c r="E77" s="14"/>
      <c r="F77" s="7">
        <f>'[1]Лицевой счет'!C19</f>
        <v>2789.6</v>
      </c>
      <c r="U77" s="29">
        <v>50173.342283219456</v>
      </c>
    </row>
    <row r="78" spans="1:21" ht="21.75" customHeight="1">
      <c r="A78" s="36" t="s">
        <v>119</v>
      </c>
      <c r="B78" s="36"/>
      <c r="C78" s="36"/>
      <c r="D78" s="36"/>
      <c r="E78" s="9" t="s">
        <v>120</v>
      </c>
      <c r="F78" s="11"/>
      <c r="U78" s="30"/>
    </row>
    <row r="79" spans="1:21" ht="10.5" customHeight="1">
      <c r="A79" s="36" t="s">
        <v>121</v>
      </c>
      <c r="B79" s="36"/>
      <c r="C79" s="36"/>
      <c r="D79" s="36"/>
      <c r="E79" s="9" t="s">
        <v>91</v>
      </c>
      <c r="F79" s="12"/>
      <c r="U79" s="31"/>
    </row>
    <row r="80" spans="1:21" ht="21" customHeight="1">
      <c r="A80" s="41" t="s">
        <v>122</v>
      </c>
      <c r="B80" s="41"/>
      <c r="C80" s="41"/>
      <c r="D80" s="41"/>
      <c r="E80" s="9" t="s">
        <v>91</v>
      </c>
      <c r="F80" s="13"/>
      <c r="U80" s="32"/>
    </row>
    <row r="81" spans="1:21" ht="28.5" customHeight="1">
      <c r="A81" s="37" t="s">
        <v>123</v>
      </c>
      <c r="B81" s="37"/>
      <c r="C81" s="37"/>
      <c r="D81" s="37"/>
      <c r="E81" s="14"/>
      <c r="F81" s="7">
        <f>'[1]Лицевой счет'!C19</f>
        <v>2789.6</v>
      </c>
      <c r="U81" s="29">
        <v>36203.482218263118</v>
      </c>
    </row>
    <row r="82" spans="1:21" ht="14.25" customHeight="1">
      <c r="A82" s="36" t="s">
        <v>124</v>
      </c>
      <c r="B82" s="36"/>
      <c r="C82" s="36"/>
      <c r="D82" s="36"/>
      <c r="E82" s="9" t="s">
        <v>71</v>
      </c>
      <c r="F82" s="11"/>
      <c r="U82" s="30"/>
    </row>
    <row r="83" spans="1:21" ht="33" customHeight="1">
      <c r="A83" s="36" t="s">
        <v>125</v>
      </c>
      <c r="B83" s="36"/>
      <c r="C83" s="36"/>
      <c r="D83" s="36"/>
      <c r="E83" s="9" t="s">
        <v>91</v>
      </c>
      <c r="F83" s="13"/>
      <c r="U83" s="32"/>
    </row>
    <row r="84" spans="1:21" ht="14.25" customHeight="1">
      <c r="A84" s="43" t="s">
        <v>126</v>
      </c>
      <c r="B84" s="43"/>
      <c r="C84" s="43"/>
      <c r="D84" s="43"/>
      <c r="E84" s="43"/>
      <c r="F84" s="43"/>
    </row>
    <row r="85" spans="1:21" ht="26.25" customHeight="1">
      <c r="A85" s="44" t="s">
        <v>127</v>
      </c>
      <c r="B85" s="44"/>
      <c r="C85" s="44"/>
      <c r="D85" s="44"/>
      <c r="E85" s="17"/>
      <c r="F85" s="7">
        <f>'[1]Лицевой счет'!C19</f>
        <v>2789.6</v>
      </c>
      <c r="U85" s="29">
        <v>71278.108142678393</v>
      </c>
    </row>
    <row r="86" spans="1:21" ht="21.75" customHeight="1">
      <c r="A86" s="42" t="s">
        <v>128</v>
      </c>
      <c r="B86" s="42"/>
      <c r="C86" s="42"/>
      <c r="D86" s="42"/>
      <c r="E86" s="18" t="s">
        <v>129</v>
      </c>
      <c r="F86" s="11"/>
      <c r="U86" s="30"/>
    </row>
    <row r="87" spans="1:21" ht="33" customHeight="1">
      <c r="A87" s="42" t="s">
        <v>130</v>
      </c>
      <c r="B87" s="42"/>
      <c r="C87" s="42"/>
      <c r="D87" s="42"/>
      <c r="E87" s="18" t="s">
        <v>131</v>
      </c>
      <c r="F87" s="12"/>
      <c r="U87" s="31"/>
    </row>
    <row r="88" spans="1:21" ht="11.25" customHeight="1">
      <c r="A88" s="42" t="s">
        <v>132</v>
      </c>
      <c r="B88" s="42"/>
      <c r="C88" s="42"/>
      <c r="D88" s="42"/>
      <c r="E88" s="18" t="s">
        <v>133</v>
      </c>
      <c r="F88" s="12"/>
      <c r="U88" s="31"/>
    </row>
    <row r="89" spans="1:21" ht="22.5" customHeight="1">
      <c r="A89" s="42" t="s">
        <v>134</v>
      </c>
      <c r="B89" s="42"/>
      <c r="C89" s="42"/>
      <c r="D89" s="42"/>
      <c r="E89" s="18" t="s">
        <v>135</v>
      </c>
      <c r="F89" s="12"/>
      <c r="U89" s="31"/>
    </row>
    <row r="90" spans="1:21" ht="12.75" customHeight="1">
      <c r="A90" s="42" t="s">
        <v>136</v>
      </c>
      <c r="B90" s="42"/>
      <c r="C90" s="42"/>
      <c r="D90" s="42"/>
      <c r="E90" s="9" t="s">
        <v>91</v>
      </c>
      <c r="F90" s="12"/>
      <c r="U90" s="31"/>
    </row>
    <row r="91" spans="1:21" ht="33" customHeight="1">
      <c r="A91" s="42" t="s">
        <v>137</v>
      </c>
      <c r="B91" s="42"/>
      <c r="C91" s="42"/>
      <c r="D91" s="42"/>
      <c r="E91" s="9" t="s">
        <v>91</v>
      </c>
      <c r="F91" s="13"/>
      <c r="U91" s="32"/>
    </row>
    <row r="92" spans="1:21" ht="84.75" customHeight="1">
      <c r="A92" s="37" t="s">
        <v>138</v>
      </c>
      <c r="B92" s="37"/>
      <c r="C92" s="37"/>
      <c r="D92" s="37"/>
      <c r="E92" s="14"/>
      <c r="F92" s="7">
        <f>'[1]Лицевой счет'!C19</f>
        <v>2789.6</v>
      </c>
      <c r="U92" s="29">
        <v>62374.329996373031</v>
      </c>
    </row>
    <row r="93" spans="1:21" ht="21" customHeight="1">
      <c r="A93" s="41" t="s">
        <v>139</v>
      </c>
      <c r="B93" s="41"/>
      <c r="C93" s="41"/>
      <c r="D93" s="41"/>
      <c r="E93" s="40" t="s">
        <v>135</v>
      </c>
      <c r="F93" s="11"/>
      <c r="U93" s="30"/>
    </row>
    <row r="94" spans="1:21" ht="22.5" customHeight="1">
      <c r="A94" s="36" t="s">
        <v>140</v>
      </c>
      <c r="B94" s="36"/>
      <c r="C94" s="36"/>
      <c r="D94" s="36"/>
      <c r="E94" s="40"/>
      <c r="F94" s="12"/>
      <c r="U94" s="31"/>
    </row>
    <row r="95" spans="1:21" ht="13.5" customHeight="1">
      <c r="A95" s="36" t="s">
        <v>141</v>
      </c>
      <c r="B95" s="36"/>
      <c r="C95" s="36"/>
      <c r="D95" s="36"/>
      <c r="E95" s="40"/>
      <c r="F95" s="12"/>
      <c r="U95" s="31"/>
    </row>
    <row r="96" spans="1:21" ht="22.5" customHeight="1">
      <c r="A96" s="36" t="s">
        <v>142</v>
      </c>
      <c r="B96" s="36"/>
      <c r="C96" s="36"/>
      <c r="D96" s="36"/>
      <c r="E96" s="40"/>
      <c r="F96" s="12"/>
      <c r="U96" s="31"/>
    </row>
    <row r="97" spans="1:30" ht="10.5" customHeight="1">
      <c r="A97" s="41" t="s">
        <v>143</v>
      </c>
      <c r="B97" s="41"/>
      <c r="C97" s="41"/>
      <c r="D97" s="41"/>
      <c r="E97" s="40"/>
      <c r="F97" s="13"/>
      <c r="U97" s="32"/>
    </row>
    <row r="98" spans="1:30" ht="29.25" customHeight="1">
      <c r="A98" s="37" t="s">
        <v>144</v>
      </c>
      <c r="B98" s="37"/>
      <c r="C98" s="37"/>
      <c r="D98" s="37"/>
      <c r="E98" s="14"/>
      <c r="F98" s="7">
        <f>'[1]Лицевой счет'!C19</f>
        <v>2789.6</v>
      </c>
      <c r="U98" s="29">
        <v>55370.256675083001</v>
      </c>
    </row>
    <row r="99" spans="1:30" ht="11.25" customHeight="1">
      <c r="A99" s="36" t="s">
        <v>145</v>
      </c>
      <c r="B99" s="36"/>
      <c r="C99" s="36"/>
      <c r="D99" s="36"/>
      <c r="E99" s="40" t="s">
        <v>135</v>
      </c>
      <c r="F99" s="11"/>
      <c r="U99" s="30"/>
    </row>
    <row r="100" spans="1:30" ht="31.5" customHeight="1">
      <c r="A100" s="36" t="s">
        <v>146</v>
      </c>
      <c r="B100" s="36"/>
      <c r="C100" s="36"/>
      <c r="D100" s="36"/>
      <c r="E100" s="40"/>
      <c r="F100" s="12"/>
      <c r="U100" s="31"/>
    </row>
    <row r="101" spans="1:30" ht="23.25" customHeight="1">
      <c r="A101" s="41" t="s">
        <v>147</v>
      </c>
      <c r="B101" s="41"/>
      <c r="C101" s="41"/>
      <c r="D101" s="41"/>
      <c r="E101" s="40"/>
      <c r="F101" s="13"/>
      <c r="U101" s="32"/>
    </row>
    <row r="102" spans="1:30" ht="15.75" customHeight="1">
      <c r="A102" s="37" t="s">
        <v>148</v>
      </c>
      <c r="B102" s="37"/>
      <c r="C102" s="37"/>
      <c r="D102" s="37"/>
      <c r="E102" s="14"/>
      <c r="F102" s="7">
        <f>'[1]Лицевой счет'!C19</f>
        <v>2789.6</v>
      </c>
      <c r="U102" s="29">
        <v>25829.010000000002</v>
      </c>
    </row>
    <row r="103" spans="1:30" ht="11.25" customHeight="1">
      <c r="A103" s="36" t="s">
        <v>149</v>
      </c>
      <c r="B103" s="36"/>
      <c r="C103" s="36"/>
      <c r="D103" s="36"/>
      <c r="E103" s="9" t="s">
        <v>150</v>
      </c>
      <c r="F103" s="10"/>
      <c r="U103" s="29"/>
    </row>
    <row r="104" spans="1:30" ht="57.75" customHeight="1">
      <c r="A104" s="37" t="s">
        <v>151</v>
      </c>
      <c r="B104" s="37"/>
      <c r="C104" s="37"/>
      <c r="D104" s="37"/>
      <c r="E104" s="19"/>
      <c r="F104" s="7">
        <f>'[1]Лицевой счет'!C19</f>
        <v>2789.6</v>
      </c>
      <c r="U104" s="29">
        <v>24887.599528761424</v>
      </c>
    </row>
    <row r="105" spans="1:30" ht="31.5" customHeight="1">
      <c r="A105" s="36" t="s">
        <v>152</v>
      </c>
      <c r="B105" s="36"/>
      <c r="C105" s="36"/>
      <c r="D105" s="36"/>
      <c r="E105" s="9" t="s">
        <v>91</v>
      </c>
      <c r="F105" s="10"/>
      <c r="U105" s="29"/>
    </row>
    <row r="106" spans="1:30" ht="13.5" customHeight="1">
      <c r="A106" s="38" t="s">
        <v>153</v>
      </c>
      <c r="B106" s="39"/>
      <c r="C106" s="39"/>
      <c r="D106" s="39"/>
      <c r="E106" s="39"/>
      <c r="F106" s="39"/>
    </row>
    <row r="107" spans="1:30" ht="14.25" customHeight="1">
      <c r="A107" s="37" t="s">
        <v>153</v>
      </c>
      <c r="B107" s="37"/>
      <c r="C107" s="37"/>
      <c r="D107" s="37"/>
      <c r="E107" s="14"/>
      <c r="F107" s="7">
        <f>'[1]Лицевой счет'!C19</f>
        <v>2789.6</v>
      </c>
      <c r="U107" s="29">
        <v>241188.83999999997</v>
      </c>
    </row>
    <row r="108" spans="1:30" ht="12.75" customHeight="1">
      <c r="A108" s="36" t="s">
        <v>154</v>
      </c>
      <c r="B108" s="36"/>
      <c r="C108" s="36"/>
      <c r="D108" s="36"/>
      <c r="E108" s="9" t="s">
        <v>155</v>
      </c>
      <c r="F108" s="20"/>
      <c r="U108" s="33"/>
    </row>
    <row r="109" spans="1:30" ht="28.5" customHeight="1">
      <c r="A109" s="35" t="s">
        <v>156</v>
      </c>
      <c r="B109" s="35"/>
      <c r="C109" s="35"/>
      <c r="D109" s="35"/>
      <c r="E109" s="35"/>
      <c r="F109" s="21">
        <f>F107</f>
        <v>2789.6</v>
      </c>
      <c r="U109" s="29">
        <v>727272.44401437836</v>
      </c>
      <c r="AD109" s="22" t="e">
        <f>#REF!-'[1]Лицевой счет'!I114</f>
        <v>#REF!</v>
      </c>
    </row>
    <row r="110" spans="1:30">
      <c r="A110" s="23"/>
      <c r="B110" s="23"/>
      <c r="C110" s="23"/>
      <c r="D110" s="23"/>
      <c r="E110" s="24"/>
      <c r="F110" s="24"/>
      <c r="U110" s="34"/>
    </row>
    <row r="111" spans="1:30">
      <c r="A111" s="25"/>
      <c r="B111" s="25"/>
      <c r="C111" s="25"/>
      <c r="D111" s="25"/>
    </row>
    <row r="112" spans="1:30">
      <c r="A112" s="25"/>
      <c r="B112" s="25"/>
      <c r="C112" s="25"/>
      <c r="D112" s="25"/>
    </row>
    <row r="113" spans="1:4">
      <c r="A113" s="25"/>
      <c r="B113" s="25"/>
      <c r="C113" s="25"/>
      <c r="D113" s="25"/>
    </row>
    <row r="114" spans="1:4">
      <c r="A114" s="25"/>
      <c r="B114" s="25"/>
      <c r="C114" s="25"/>
      <c r="D114" s="25"/>
    </row>
    <row r="115" spans="1:4">
      <c r="A115" s="25"/>
      <c r="B115" s="25"/>
      <c r="C115" s="25"/>
      <c r="D115" s="25"/>
    </row>
    <row r="116" spans="1:4">
      <c r="A116" s="25"/>
      <c r="B116" s="25"/>
      <c r="C116" s="25"/>
      <c r="D116" s="25"/>
    </row>
    <row r="117" spans="1:4">
      <c r="A117" s="25"/>
      <c r="B117" s="25"/>
      <c r="C117" s="25"/>
      <c r="D117" s="25"/>
    </row>
    <row r="118" spans="1:4">
      <c r="A118" s="25"/>
      <c r="B118" s="25"/>
      <c r="C118" s="25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5"/>
      <c r="D120" s="25"/>
    </row>
    <row r="121" spans="1:4">
      <c r="A121" s="25"/>
      <c r="B121" s="25"/>
      <c r="C121" s="25"/>
      <c r="D121" s="25"/>
    </row>
    <row r="122" spans="1:4">
      <c r="A122" s="25"/>
      <c r="B122" s="25"/>
      <c r="C122" s="25"/>
      <c r="D122" s="25"/>
    </row>
    <row r="123" spans="1:4">
      <c r="A123" s="25"/>
      <c r="B123" s="25"/>
      <c r="C123" s="25"/>
      <c r="D123" s="25"/>
    </row>
    <row r="124" spans="1:4">
      <c r="A124" s="25"/>
      <c r="B124" s="25"/>
      <c r="C124" s="25"/>
      <c r="D124" s="25"/>
    </row>
    <row r="125" spans="1:4">
      <c r="A125" s="25"/>
      <c r="B125" s="25"/>
      <c r="C125" s="25"/>
      <c r="D125" s="25"/>
    </row>
    <row r="126" spans="1:4">
      <c r="A126" s="25"/>
      <c r="B126" s="25"/>
      <c r="C126" s="25"/>
      <c r="D126" s="25"/>
    </row>
    <row r="127" spans="1:4">
      <c r="A127" s="25"/>
      <c r="B127" s="25"/>
      <c r="C127" s="25"/>
      <c r="D127" s="25"/>
    </row>
    <row r="128" spans="1:4">
      <c r="A128" s="25"/>
      <c r="B128" s="25"/>
      <c r="C128" s="25"/>
      <c r="D128" s="25"/>
    </row>
    <row r="129" spans="1:4">
      <c r="A129" s="25"/>
      <c r="B129" s="25"/>
      <c r="C129" s="25"/>
      <c r="D129" s="25"/>
    </row>
    <row r="130" spans="1:4">
      <c r="A130" s="25"/>
      <c r="B130" s="25"/>
      <c r="C130" s="25"/>
      <c r="D130" s="25"/>
    </row>
    <row r="131" spans="1:4">
      <c r="A131" s="25"/>
      <c r="B131" s="25"/>
      <c r="C131" s="25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5"/>
      <c r="D133" s="25"/>
    </row>
    <row r="134" spans="1:4">
      <c r="A134" s="25"/>
      <c r="B134" s="25"/>
      <c r="C134" s="25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5"/>
      <c r="D136" s="25"/>
    </row>
    <row r="137" spans="1:4">
      <c r="A137" s="25"/>
      <c r="B137" s="25"/>
      <c r="C137" s="25"/>
      <c r="D137" s="25"/>
    </row>
    <row r="138" spans="1:4">
      <c r="A138" s="25"/>
      <c r="B138" s="25"/>
      <c r="C138" s="25"/>
      <c r="D138" s="25"/>
    </row>
    <row r="139" spans="1:4">
      <c r="A139" s="25"/>
      <c r="B139" s="25"/>
      <c r="C139" s="25"/>
      <c r="D139" s="25"/>
    </row>
    <row r="140" spans="1:4">
      <c r="A140" s="25"/>
      <c r="B140" s="25"/>
      <c r="C140" s="25"/>
      <c r="D140" s="25"/>
    </row>
    <row r="141" spans="1:4">
      <c r="A141" s="25"/>
      <c r="B141" s="25"/>
      <c r="C141" s="25"/>
      <c r="D141" s="25"/>
    </row>
    <row r="142" spans="1:4">
      <c r="A142" s="25"/>
      <c r="B142" s="25"/>
      <c r="C142" s="25"/>
      <c r="D142" s="25"/>
    </row>
    <row r="143" spans="1:4">
      <c r="A143" s="25"/>
      <c r="B143" s="25"/>
      <c r="C143" s="25"/>
      <c r="D143" s="25"/>
    </row>
    <row r="144" spans="1:4">
      <c r="A144" s="25"/>
      <c r="B144" s="25"/>
      <c r="C144" s="25"/>
      <c r="D144" s="25"/>
    </row>
    <row r="145" spans="1:4">
      <c r="A145" s="25"/>
      <c r="B145" s="25"/>
      <c r="C145" s="25"/>
      <c r="D145" s="25"/>
    </row>
    <row r="146" spans="1:4">
      <c r="A146" s="25"/>
      <c r="B146" s="25"/>
      <c r="C146" s="25"/>
      <c r="D146" s="25"/>
    </row>
    <row r="147" spans="1:4">
      <c r="A147" s="25"/>
      <c r="B147" s="25"/>
      <c r="C147" s="25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5"/>
      <c r="C150" s="25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5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5"/>
      <c r="D155" s="25"/>
    </row>
    <row r="156" spans="1:4">
      <c r="A156" s="25"/>
      <c r="B156" s="25"/>
      <c r="C156" s="25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5"/>
      <c r="D160" s="25"/>
    </row>
    <row r="161" spans="1:4">
      <c r="A161" s="25"/>
      <c r="B161" s="25"/>
      <c r="C161" s="25"/>
      <c r="D161" s="25"/>
    </row>
    <row r="162" spans="1:4">
      <c r="A162" s="25"/>
      <c r="B162" s="25"/>
      <c r="C162" s="25"/>
      <c r="D162" s="25"/>
    </row>
    <row r="163" spans="1:4">
      <c r="A163" s="25"/>
      <c r="B163" s="25"/>
      <c r="C163" s="25"/>
      <c r="D163" s="25"/>
    </row>
    <row r="164" spans="1:4">
      <c r="A164" s="25"/>
      <c r="B164" s="25"/>
      <c r="C164" s="25"/>
      <c r="D164" s="25"/>
    </row>
    <row r="165" spans="1:4">
      <c r="A165" s="25"/>
      <c r="B165" s="25"/>
      <c r="C165" s="25"/>
      <c r="D165" s="25"/>
    </row>
    <row r="166" spans="1:4">
      <c r="A166" s="25"/>
      <c r="B166" s="25"/>
      <c r="C166" s="25"/>
      <c r="D166" s="25"/>
    </row>
    <row r="167" spans="1:4">
      <c r="A167" s="25"/>
      <c r="B167" s="25"/>
      <c r="C167" s="25"/>
      <c r="D167" s="25"/>
    </row>
    <row r="168" spans="1:4">
      <c r="A168" s="25"/>
      <c r="B168" s="25"/>
      <c r="C168" s="25"/>
      <c r="D168" s="25"/>
    </row>
    <row r="169" spans="1:4">
      <c r="A169" s="25"/>
      <c r="B169" s="25"/>
      <c r="C169" s="25"/>
      <c r="D169" s="25"/>
    </row>
    <row r="170" spans="1:4">
      <c r="A170" s="25"/>
      <c r="B170" s="25"/>
      <c r="C170" s="25"/>
      <c r="D170" s="25"/>
    </row>
    <row r="171" spans="1:4">
      <c r="A171" s="25"/>
      <c r="B171" s="25"/>
      <c r="C171" s="25"/>
      <c r="D171" s="25"/>
    </row>
    <row r="172" spans="1:4">
      <c r="A172" s="25"/>
      <c r="B172" s="25"/>
      <c r="C172" s="25"/>
      <c r="D172" s="25"/>
    </row>
    <row r="173" spans="1:4">
      <c r="A173" s="25"/>
      <c r="B173" s="25"/>
      <c r="C173" s="25"/>
      <c r="D173" s="25"/>
    </row>
    <row r="174" spans="1:4">
      <c r="A174" s="25"/>
      <c r="B174" s="25"/>
      <c r="C174" s="25"/>
      <c r="D174" s="25"/>
    </row>
    <row r="175" spans="1:4">
      <c r="A175" s="25"/>
      <c r="B175" s="25"/>
      <c r="C175" s="25"/>
      <c r="D175" s="25"/>
    </row>
    <row r="176" spans="1:4">
      <c r="A176" s="25"/>
      <c r="B176" s="25"/>
      <c r="C176" s="25"/>
      <c r="D176" s="25"/>
    </row>
    <row r="177" spans="1:4">
      <c r="A177" s="25"/>
      <c r="B177" s="25"/>
      <c r="C177" s="25"/>
      <c r="D177" s="25"/>
    </row>
    <row r="178" spans="1:4">
      <c r="A178" s="25"/>
      <c r="B178" s="25"/>
      <c r="C178" s="25"/>
      <c r="D178" s="25"/>
    </row>
    <row r="179" spans="1:4">
      <c r="A179" s="25"/>
      <c r="B179" s="25"/>
      <c r="C179" s="25"/>
      <c r="D179" s="25"/>
    </row>
    <row r="180" spans="1:4">
      <c r="A180" s="25"/>
      <c r="B180" s="25"/>
      <c r="C180" s="25"/>
      <c r="D180" s="25"/>
    </row>
    <row r="181" spans="1:4">
      <c r="A181" s="25"/>
      <c r="B181" s="25"/>
      <c r="C181" s="25"/>
      <c r="D181" s="25"/>
    </row>
    <row r="182" spans="1:4">
      <c r="A182" s="25"/>
      <c r="B182" s="25"/>
      <c r="C182" s="25"/>
      <c r="D182" s="25"/>
    </row>
    <row r="183" spans="1:4">
      <c r="A183" s="25"/>
      <c r="B183" s="25"/>
      <c r="C183" s="25"/>
      <c r="D183" s="25"/>
    </row>
    <row r="184" spans="1:4">
      <c r="A184" s="25"/>
      <c r="B184" s="25"/>
      <c r="C184" s="25"/>
      <c r="D184" s="25"/>
    </row>
    <row r="185" spans="1:4">
      <c r="A185" s="25"/>
      <c r="B185" s="25"/>
      <c r="C185" s="25"/>
      <c r="D185" s="25"/>
    </row>
    <row r="186" spans="1:4">
      <c r="A186" s="25"/>
      <c r="B186" s="25"/>
      <c r="C186" s="25"/>
      <c r="D186" s="25"/>
    </row>
    <row r="187" spans="1:4">
      <c r="A187" s="25"/>
      <c r="B187" s="25"/>
      <c r="C187" s="25"/>
      <c r="D187" s="25"/>
    </row>
    <row r="188" spans="1:4">
      <c r="A188" s="25"/>
      <c r="B188" s="25"/>
      <c r="C188" s="25"/>
      <c r="D188" s="25"/>
    </row>
    <row r="189" spans="1:4">
      <c r="A189" s="25"/>
      <c r="B189" s="25"/>
      <c r="C189" s="25"/>
      <c r="D189" s="25"/>
    </row>
    <row r="190" spans="1:4">
      <c r="A190" s="25"/>
      <c r="B190" s="25"/>
      <c r="C190" s="25"/>
      <c r="D190" s="25"/>
    </row>
    <row r="191" spans="1:4">
      <c r="A191" s="25"/>
      <c r="B191" s="25"/>
      <c r="C191" s="25"/>
      <c r="D191" s="25"/>
    </row>
    <row r="192" spans="1:4">
      <c r="A192" s="25"/>
      <c r="B192" s="25"/>
      <c r="C192" s="25"/>
      <c r="D192" s="25"/>
    </row>
    <row r="193" spans="1:4">
      <c r="A193" s="25"/>
      <c r="B193" s="25"/>
      <c r="C193" s="25"/>
      <c r="D193" s="25"/>
    </row>
    <row r="194" spans="1:4">
      <c r="A194" s="25"/>
      <c r="B194" s="25"/>
      <c r="C194" s="25"/>
      <c r="D194" s="25"/>
    </row>
    <row r="195" spans="1:4">
      <c r="A195" s="25"/>
      <c r="B195" s="25"/>
      <c r="C195" s="25"/>
      <c r="D195" s="25"/>
    </row>
    <row r="196" spans="1:4">
      <c r="A196" s="25"/>
      <c r="B196" s="25"/>
      <c r="C196" s="25"/>
      <c r="D196" s="25"/>
    </row>
    <row r="197" spans="1:4">
      <c r="A197" s="25"/>
      <c r="B197" s="25"/>
      <c r="C197" s="25"/>
      <c r="D197" s="25"/>
    </row>
    <row r="198" spans="1:4">
      <c r="A198" s="25"/>
      <c r="B198" s="25"/>
      <c r="C198" s="25"/>
      <c r="D198" s="25"/>
    </row>
    <row r="199" spans="1:4">
      <c r="A199" s="25"/>
      <c r="B199" s="25"/>
      <c r="C199" s="25"/>
      <c r="D199" s="25"/>
    </row>
    <row r="200" spans="1:4">
      <c r="A200" s="25"/>
      <c r="B200" s="25"/>
      <c r="C200" s="25"/>
      <c r="D200" s="25"/>
    </row>
    <row r="201" spans="1:4">
      <c r="A201" s="25"/>
      <c r="B201" s="25"/>
      <c r="C201" s="25"/>
      <c r="D201" s="25"/>
    </row>
    <row r="202" spans="1:4">
      <c r="A202" s="25"/>
      <c r="B202" s="25"/>
      <c r="C202" s="25"/>
      <c r="D202" s="25"/>
    </row>
    <row r="203" spans="1:4">
      <c r="A203" s="25"/>
      <c r="B203" s="25"/>
      <c r="C203" s="25"/>
      <c r="D203" s="25"/>
    </row>
    <row r="204" spans="1:4">
      <c r="A204" s="25"/>
      <c r="B204" s="25"/>
      <c r="C204" s="25"/>
      <c r="D204" s="25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2019-03-22T09:25:43Z</dcterms:modified>
</cp:coreProperties>
</file>