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1" l="1"/>
  <c r="C109" i="1" s="1"/>
  <c r="AA109" i="1"/>
  <c r="C104" i="1"/>
  <c r="C102" i="1"/>
  <c r="C98" i="1"/>
  <c r="C92" i="1"/>
  <c r="C85" i="1"/>
  <c r="C81" i="1"/>
  <c r="C77" i="1"/>
  <c r="C70" i="1"/>
  <c r="C67" i="1"/>
  <c r="C63" i="1"/>
  <c r="C60" i="1"/>
  <c r="C58" i="1"/>
  <c r="C55" i="1"/>
  <c r="C50" i="1"/>
  <c r="C47" i="1"/>
  <c r="C43" i="1"/>
  <c r="C40" i="1"/>
  <c r="C36" i="1"/>
  <c r="C33" i="1"/>
  <c r="C29" i="1"/>
  <c r="C27" i="1"/>
</calcChain>
</file>

<file path=xl/sharedStrings.xml><?xml version="1.0" encoding="utf-8"?>
<sst xmlns="http://schemas.openxmlformats.org/spreadsheetml/2006/main" count="196" uniqueCount="157">
  <si>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</si>
  <si>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</si>
  <si>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итого 2018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</si>
  <si>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</si>
  <si>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</si>
  <si>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</si>
  <si>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</si>
  <si>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</si>
  <si>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</si>
  <si>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</si>
  <si>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</si>
  <si>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</si>
  <si>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</si>
  <si>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</si>
  <si>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</si>
  <si>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</si>
  <si>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</si>
  <si>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</si>
  <si>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</si>
  <si>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</si>
  <si>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</si>
  <si>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</si>
  <si>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</si>
  <si>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</si>
  <si>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</si>
  <si>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</si>
  <si>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</si>
  <si>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</si>
  <si>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</si>
  <si>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</si>
  <si>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</si>
  <si>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</si>
  <si>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</si>
  <si>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</si>
  <si>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</si>
  <si>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</si>
  <si>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</si>
  <si>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</si>
  <si>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</si>
  <si>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</si>
  <si>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</si>
  <si>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</si>
  <si>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</si>
  <si>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</si>
  <si>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</si>
  <si>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</si>
  <si>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</si>
  <si>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</si>
  <si>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</si>
  <si>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</si>
  <si>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</si>
  <si>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</si>
  <si>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</si>
  <si>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</si>
  <si>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</si>
  <si>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</si>
  <si>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</si>
  <si>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</si>
  <si>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</si>
  <si>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</si>
  <si>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</si>
  <si>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</si>
  <si>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</si>
  <si>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</si>
  <si>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</si>
  <si>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</si>
  <si>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</si>
  <si>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</si>
  <si>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</si>
  <si>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</si>
  <si>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</si>
  <si>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</si>
  <si>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</si>
  <si>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</si>
  <si>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</si>
  <si>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</si>
  <si>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</si>
  <si>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</si>
  <si>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</si>
  <si>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</si>
  <si>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</si>
  <si>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</si>
  <si>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</si>
  <si>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</si>
  <si>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</si>
  <si>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</si>
  <si>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</si>
  <si>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</si>
  <si>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</si>
  <si>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</si>
  <si>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</si>
  <si>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</si>
  <si>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</si>
  <si>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</si>
  <si>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</si>
  <si>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</si>
  <si>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</si>
  <si>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</si>
  <si>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</si>
  <si>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</si>
  <si>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</si>
  <si>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</si>
  <si>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</si>
  <si>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</si>
  <si>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</si>
  <si>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</si>
  <si>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</si>
  <si>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</si>
  <si>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</si>
  <si>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</si>
  <si>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</si>
  <si>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</si>
  <si>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</si>
  <si>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</si>
  <si>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</si>
  <si>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</si>
  <si>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</si>
  <si>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</si>
  <si>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</si>
  <si>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</si>
  <si>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</si>
  <si>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</si>
  <si>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</si>
  <si>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</si>
  <si>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</si>
  <si>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</si>
  <si>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Коргуева, д. 9,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</si>
  <si>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</si>
  <si>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</si>
  <si>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Кожиевой Анастасии Николаевны, являющегося собственником кв. № 50,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</si>
  <si>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</si>
  <si>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</si>
  <si>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19.06.2017,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</si>
  <si>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</si>
  <si>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</si>
  <si>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</si>
  <si>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</si>
  <si>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</si>
  <si>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</si>
  <si>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</si>
  <si>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</si>
  <si>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</si>
  <si>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</si>
  <si>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</si>
  <si>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</si>
  <si>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</si>
  <si>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</si>
  <si>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15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</si>
  <si>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</si>
  <si>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</si>
  <si>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№9, расположенном по адресу: пос. Чупа, ул. Коргуева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</si>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</sst>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right" indent="1"/>
    </xf>
    <xf numFmtId="3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12" fillId="4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0" fontId="12" fillId="4" borderId="1" xfId="0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right" indent="1"/>
    </xf>
    <xf numFmtId="3" fontId="2" fillId="2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indent="1"/>
    </xf>
    <xf numFmtId="3" fontId="2" fillId="2" borderId="3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wrapText="1"/>
    </xf>
    <xf numFmtId="164" fontId="1" fillId="0" borderId="4" xfId="0" applyNumberFormat="1" applyFont="1" applyBorder="1" applyAlignment="1">
      <alignment horizontal="right" indent="1"/>
    </xf>
    <xf numFmtId="3" fontId="2" fillId="2" borderId="4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12" fillId="4" borderId="1" xfId="0" applyFont="1" applyFill="1" applyBorder="1" applyAlignment="1">
      <alignment horizontal="left" wrapText="1" indent="1" shrinkToFit="1"/>
    </xf>
    <xf numFmtId="0" fontId="14" fillId="7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4" borderId="1" xfId="0" applyFont="1" applyFill="1" applyBorder="1" applyAlignment="1">
      <alignment horizontal="left" wrapText="1" indent="1"/>
    </xf>
    <xf numFmtId="0" fontId="15" fillId="4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wrapText="1" indent="1"/>
    </xf>
    <xf numFmtId="0" fontId="10" fillId="6" borderId="5" xfId="0" applyFont="1" applyFill="1" applyBorder="1" applyAlignment="1">
      <alignment horizontal="left" wrapText="1"/>
    </xf>
    <xf numFmtId="0" fontId="10" fillId="6" borderId="6" xfId="0" applyFont="1" applyFill="1" applyBorder="1" applyAlignment="1">
      <alignment horizontal="left" wrapText="1"/>
    </xf>
    <xf numFmtId="0" fontId="7" fillId="0" borderId="1" xfId="0" applyFont="1" applyBorder="1"/>
    <xf numFmtId="3" fontId="9" fillId="2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wrapText="1"/>
    </xf>
    <xf numFmtId="164" fontId="16" fillId="5" borderId="1" xfId="0" applyNumberFormat="1" applyFont="1" applyFill="1" applyBorder="1" applyAlignment="1">
      <alignment horizontal="center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16-2%20&#1052;&#1050;&#1044;%20&#1087;&#1086;%20&#1072;&#1076;&#1088;&#1077;&#1089;&#1091;%20-%20&#1050;&#1086;&#1088;&#1075;&#1091;&#1077;&#1074;&#1072;,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Лист1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2643.8</v>
          </cell>
        </row>
        <row r="114">
          <cell r="I114">
            <v>1185147.5947415812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9"/>
  <sheetViews>
    <sheetView tabSelected="1" topLeftCell="A25" workbookViewId="0">
      <selection activeCell="B25" sqref="B1:D1048576"/>
    </sheetView>
  </sheetViews>
  <sheetFormatPr defaultRowHeight="15" outlineLevelRow="1"/>
  <cols>
    <col min="1" max="1" width="48.28515625" customWidth="1"/>
    <col min="2" max="2" width="20.140625" customWidth="1"/>
    <col min="3" max="3" width="12.42578125" customWidth="1"/>
    <col min="4" max="17" width="9.140625" hidden="1" customWidth="1"/>
    <col min="18" max="18" width="18.42578125" style="6" customWidth="1"/>
    <col min="19" max="26" width="9.140625" customWidth="1"/>
  </cols>
  <sheetData>
    <row r="1" spans="1:18" ht="11.25" hidden="1" customHeight="1" outlineLevel="1">
      <c r="A1" s="1"/>
      <c r="B1" s="2"/>
      <c r="C1" s="2"/>
      <c r="R1" s="3"/>
    </row>
    <row r="2" spans="1:18" ht="11.25" hidden="1" customHeight="1" outlineLevel="1">
      <c r="A2" s="1"/>
      <c r="B2" s="2"/>
      <c r="C2" s="2"/>
      <c r="D2" s="4" t="s">
        <v>94</v>
      </c>
      <c r="E2" s="4"/>
      <c r="F2" s="4"/>
      <c r="J2" s="4" t="s">
        <v>95</v>
      </c>
      <c r="K2" s="4"/>
      <c r="L2" s="4"/>
      <c r="M2" s="4"/>
      <c r="N2" s="4"/>
      <c r="R2" s="3"/>
    </row>
    <row r="3" spans="1:18" ht="11.25" hidden="1" customHeight="1" outlineLevel="1">
      <c r="A3" s="1"/>
      <c r="B3" s="2"/>
      <c r="C3" s="2"/>
      <c r="D3" s="4" t="s">
        <v>96</v>
      </c>
      <c r="E3" s="4"/>
      <c r="F3" s="4"/>
      <c r="J3" s="4" t="s">
        <v>97</v>
      </c>
      <c r="K3" s="4"/>
      <c r="L3" s="4"/>
      <c r="M3" s="4"/>
      <c r="N3" s="4"/>
      <c r="R3" s="3"/>
    </row>
    <row r="4" spans="1:18" ht="11.25" hidden="1" customHeight="1" outlineLevel="1">
      <c r="A4" s="1"/>
      <c r="B4" s="2"/>
      <c r="C4" s="2"/>
      <c r="D4" s="4" t="s">
        <v>98</v>
      </c>
      <c r="E4" s="4"/>
      <c r="F4" s="4"/>
      <c r="J4" s="4" t="s">
        <v>99</v>
      </c>
      <c r="K4" s="4"/>
      <c r="L4" s="4"/>
      <c r="M4" s="4"/>
      <c r="N4" s="4"/>
      <c r="R4" s="3"/>
    </row>
    <row r="5" spans="1:18" ht="15" hidden="1" customHeight="1" outlineLevel="1">
      <c r="A5" s="2"/>
      <c r="B5" s="2"/>
      <c r="C5" s="2"/>
      <c r="D5" s="4" t="s">
        <v>100</v>
      </c>
      <c r="E5" s="4"/>
      <c r="F5" s="4"/>
      <c r="J5" s="4" t="s">
        <v>101</v>
      </c>
      <c r="K5" s="4"/>
      <c r="L5" s="4"/>
      <c r="M5" s="4"/>
      <c r="N5" s="4"/>
      <c r="R5" s="3"/>
    </row>
    <row r="6" spans="1:18" ht="15.75" hidden="1" customHeight="1" outlineLevel="1">
      <c r="A6" s="5" t="s">
        <v>102</v>
      </c>
      <c r="B6" s="5"/>
      <c r="C6" s="5"/>
      <c r="D6" s="4" t="s">
        <v>103</v>
      </c>
      <c r="E6" s="4"/>
      <c r="F6" s="4"/>
      <c r="J6" s="4" t="s">
        <v>104</v>
      </c>
      <c r="K6" s="4"/>
      <c r="L6" s="4"/>
      <c r="M6" s="4"/>
      <c r="N6" s="4"/>
    </row>
    <row r="7" spans="1:18" ht="15" hidden="1" customHeight="1" outlineLevel="1">
      <c r="A7" s="7" t="s">
        <v>105</v>
      </c>
      <c r="B7" s="7"/>
      <c r="C7" s="7"/>
      <c r="D7" s="4" t="s">
        <v>106</v>
      </c>
      <c r="E7" s="4"/>
      <c r="F7" s="4"/>
      <c r="J7" s="4" t="s">
        <v>107</v>
      </c>
      <c r="K7" s="4"/>
      <c r="L7" s="4"/>
      <c r="M7" s="4"/>
      <c r="N7" s="4"/>
    </row>
    <row r="8" spans="1:18" ht="15" hidden="1" customHeight="1" outlineLevel="1">
      <c r="A8" s="7" t="s">
        <v>108</v>
      </c>
      <c r="B8" s="7"/>
      <c r="C8" s="7"/>
      <c r="D8" s="4" t="s">
        <v>109</v>
      </c>
      <c r="E8" s="4"/>
      <c r="F8" s="4"/>
      <c r="J8" s="4" t="s">
        <v>110</v>
      </c>
      <c r="K8" s="4"/>
      <c r="L8" s="4"/>
      <c r="M8" s="4"/>
      <c r="N8" s="4"/>
    </row>
    <row r="9" spans="1:18" ht="15" hidden="1" customHeight="1" outlineLevel="1">
      <c r="A9" s="7" t="s">
        <v>111</v>
      </c>
      <c r="B9" s="7"/>
      <c r="C9" s="7"/>
      <c r="D9" s="4" t="s">
        <v>112</v>
      </c>
      <c r="E9" s="4"/>
      <c r="F9" s="4"/>
      <c r="J9" s="4" t="s">
        <v>113</v>
      </c>
      <c r="K9" s="4"/>
      <c r="L9" s="4"/>
      <c r="M9" s="4"/>
      <c r="N9" s="4"/>
    </row>
    <row r="10" spans="1:18" ht="15" hidden="1" customHeight="1" outlineLevel="1">
      <c r="A10" s="7" t="s">
        <v>114</v>
      </c>
      <c r="B10" s="7"/>
      <c r="C10" s="7"/>
      <c r="D10" s="4" t="s">
        <v>115</v>
      </c>
      <c r="E10" s="4"/>
      <c r="F10" s="4"/>
      <c r="J10" s="4" t="s">
        <v>116</v>
      </c>
      <c r="K10" s="4"/>
      <c r="L10" s="4"/>
      <c r="M10" s="4"/>
      <c r="N10" s="4"/>
    </row>
    <row r="11" spans="1:18" ht="15" hidden="1" customHeight="1" outlineLevel="1">
      <c r="A11" s="2"/>
      <c r="B11" s="2"/>
      <c r="C11" s="2"/>
      <c r="D11" s="4" t="s">
        <v>117</v>
      </c>
      <c r="E11" s="4"/>
      <c r="F11" s="4"/>
      <c r="J11" s="4" t="s">
        <v>118</v>
      </c>
      <c r="K11" s="4"/>
      <c r="L11" s="4"/>
      <c r="M11" s="4"/>
      <c r="N11" s="4"/>
      <c r="R11" s="3"/>
    </row>
    <row r="12" spans="1:18" ht="15" hidden="1" customHeight="1" outlineLevel="1">
      <c r="A12" s="8" t="s">
        <v>119</v>
      </c>
      <c r="B12" s="2"/>
      <c r="C12" s="2"/>
      <c r="D12" s="4" t="s">
        <v>120</v>
      </c>
      <c r="E12" s="4"/>
      <c r="F12" s="4"/>
      <c r="J12" s="4" t="s">
        <v>121</v>
      </c>
      <c r="K12" s="4"/>
      <c r="L12" s="4"/>
      <c r="M12" s="4"/>
      <c r="N12" s="4"/>
      <c r="R12" s="3"/>
    </row>
    <row r="13" spans="1:18" ht="15" hidden="1" customHeight="1" outlineLevel="1">
      <c r="A13" s="2"/>
      <c r="B13" s="2"/>
      <c r="C13" s="2"/>
      <c r="D13" s="4" t="s">
        <v>122</v>
      </c>
      <c r="E13" s="4"/>
      <c r="F13" s="4"/>
      <c r="J13" s="4" t="s">
        <v>123</v>
      </c>
      <c r="K13" s="4"/>
      <c r="L13" s="4"/>
      <c r="M13" s="4"/>
      <c r="N13" s="4"/>
      <c r="R13" s="3"/>
    </row>
    <row r="14" spans="1:18" ht="15" hidden="1" customHeight="1" outlineLevel="1">
      <c r="A14" s="2"/>
      <c r="B14" s="2"/>
      <c r="C14" s="2"/>
      <c r="D14" s="4" t="s">
        <v>124</v>
      </c>
      <c r="E14" s="4"/>
      <c r="F14" s="4"/>
      <c r="J14" s="4" t="s">
        <v>125</v>
      </c>
      <c r="K14" s="4"/>
      <c r="L14" s="4"/>
      <c r="M14" s="4"/>
      <c r="N14" s="4"/>
      <c r="R14" s="3"/>
    </row>
    <row r="15" spans="1:18" ht="15" hidden="1" customHeight="1" outlineLevel="1">
      <c r="A15" s="2" t="s">
        <v>126</v>
      </c>
      <c r="B15" s="2"/>
      <c r="C15" s="2"/>
      <c r="D15" s="4" t="s">
        <v>127</v>
      </c>
      <c r="E15" s="4"/>
      <c r="F15" s="4"/>
      <c r="J15" s="4" t="s">
        <v>128</v>
      </c>
      <c r="K15" s="4"/>
      <c r="L15" s="4"/>
      <c r="M15" s="4"/>
      <c r="N15" s="4"/>
      <c r="R15" s="3"/>
    </row>
    <row r="16" spans="1:18" ht="15" hidden="1" customHeight="1" outlineLevel="1">
      <c r="A16" s="2" t="s">
        <v>129</v>
      </c>
      <c r="B16" s="2"/>
      <c r="C16" s="2"/>
      <c r="D16" s="4" t="s">
        <v>130</v>
      </c>
      <c r="E16" s="4"/>
      <c r="F16" s="4"/>
      <c r="J16" s="4" t="s">
        <v>131</v>
      </c>
      <c r="K16" s="4"/>
      <c r="L16" s="4"/>
      <c r="M16" s="4"/>
      <c r="N16" s="4"/>
      <c r="R16" s="3"/>
    </row>
    <row r="17" spans="1:18" ht="15" hidden="1" customHeight="1" outlineLevel="1">
      <c r="A17" s="2" t="s">
        <v>132</v>
      </c>
      <c r="B17" s="2"/>
      <c r="C17" s="2"/>
      <c r="D17" s="4" t="s">
        <v>133</v>
      </c>
      <c r="E17" s="4"/>
      <c r="F17" s="4"/>
      <c r="J17" s="4" t="s">
        <v>134</v>
      </c>
      <c r="K17" s="4"/>
      <c r="L17" s="4"/>
      <c r="M17" s="4"/>
      <c r="N17" s="4"/>
      <c r="R17" s="3"/>
    </row>
    <row r="18" spans="1:18" ht="15" hidden="1" customHeight="1" outlineLevel="1">
      <c r="A18" s="2" t="s">
        <v>135</v>
      </c>
      <c r="B18" s="2"/>
      <c r="C18" s="2"/>
      <c r="D18" s="4" t="s">
        <v>136</v>
      </c>
      <c r="E18" s="4"/>
      <c r="F18" s="4"/>
      <c r="J18" s="4" t="s">
        <v>137</v>
      </c>
      <c r="K18" s="4"/>
      <c r="L18" s="4"/>
      <c r="M18" s="4"/>
      <c r="N18" s="4"/>
      <c r="R18" s="3"/>
    </row>
    <row r="19" spans="1:18" ht="15" hidden="1" customHeight="1" outlineLevel="1">
      <c r="A19" s="2" t="s">
        <v>138</v>
      </c>
      <c r="B19" s="2"/>
      <c r="C19" s="2"/>
      <c r="D19" s="4" t="s">
        <v>139</v>
      </c>
      <c r="E19" s="4"/>
      <c r="F19" s="4"/>
      <c r="J19" s="4" t="s">
        <v>140</v>
      </c>
      <c r="K19" s="4"/>
      <c r="L19" s="4"/>
      <c r="M19" s="4"/>
      <c r="N19" s="4"/>
      <c r="R19" s="3"/>
    </row>
    <row r="20" spans="1:18" ht="15" hidden="1" customHeight="1" outlineLevel="1">
      <c r="A20" s="2" t="s">
        <v>141</v>
      </c>
      <c r="B20" s="2"/>
      <c r="C20" s="2"/>
      <c r="D20" s="4" t="s">
        <v>142</v>
      </c>
      <c r="E20" s="4"/>
      <c r="F20" s="4"/>
      <c r="J20" s="4" t="s">
        <v>143</v>
      </c>
      <c r="K20" s="4"/>
      <c r="L20" s="4"/>
      <c r="M20" s="4"/>
      <c r="N20" s="4"/>
      <c r="R20" s="3"/>
    </row>
    <row r="21" spans="1:18" ht="15" hidden="1" customHeight="1" outlineLevel="1">
      <c r="A21" s="2" t="s">
        <v>144</v>
      </c>
      <c r="B21" s="2"/>
      <c r="C21" s="2"/>
      <c r="D21" s="4" t="s">
        <v>145</v>
      </c>
      <c r="E21" s="4"/>
      <c r="F21" s="4"/>
      <c r="J21" s="4" t="s">
        <v>146</v>
      </c>
      <c r="K21" s="4"/>
      <c r="L21" s="4"/>
      <c r="M21" s="4"/>
      <c r="N21" s="4"/>
      <c r="R21" s="3"/>
    </row>
    <row r="22" spans="1:18" ht="15" hidden="1" customHeight="1" outlineLevel="1">
      <c r="A22" s="2" t="s">
        <v>147</v>
      </c>
      <c r="B22" s="2"/>
      <c r="C22" s="2"/>
      <c r="D22" s="4" t="s">
        <v>148</v>
      </c>
      <c r="E22" s="4"/>
      <c r="F22" s="4"/>
      <c r="J22" s="4" t="s">
        <v>149</v>
      </c>
      <c r="K22" s="4"/>
      <c r="L22" s="4"/>
      <c r="M22" s="4"/>
      <c r="N22" s="4"/>
      <c r="R22" s="3"/>
    </row>
    <row r="23" spans="1:18" ht="15" hidden="1" customHeight="1" outlineLevel="1">
      <c r="A23" s="2" t="s">
        <v>150</v>
      </c>
      <c r="B23" s="2"/>
      <c r="C23" s="2"/>
      <c r="D23" s="4" t="s">
        <v>151</v>
      </c>
      <c r="E23" s="4"/>
      <c r="F23" s="4"/>
      <c r="J23" s="4" t="s">
        <v>152</v>
      </c>
      <c r="K23" s="4"/>
      <c r="L23" s="4"/>
      <c r="M23" s="4"/>
      <c r="N23" s="4"/>
      <c r="R23" s="3"/>
    </row>
    <row r="24" spans="1:18" ht="15" hidden="1" customHeight="1" outlineLevel="1">
      <c r="A24" s="2"/>
      <c r="B24" s="2"/>
      <c r="C24" s="2"/>
      <c r="D24" s="4" t="s">
        <v>153</v>
      </c>
      <c r="E24" s="4"/>
      <c r="F24" s="4"/>
      <c r="J24" s="4" t="s">
        <v>154</v>
      </c>
      <c r="K24" s="4"/>
      <c r="L24" s="4"/>
      <c r="M24" s="4"/>
      <c r="N24" s="4"/>
      <c r="R24" s="3"/>
    </row>
    <row r="25" spans="1:18" ht="66.75" collapsed="1">
      <c r="A25" s="9" t="s">
        <v>0</v>
      </c>
      <c r="B25" s="9" t="s">
        <v>1</v>
      </c>
      <c r="C25" s="9" t="s">
        <v>155</v>
      </c>
      <c r="R25" s="10" t="s">
        <v>2</v>
      </c>
    </row>
    <row r="26" spans="1:18" ht="41.25" customHeight="1">
      <c r="A26" s="11" t="s">
        <v>3</v>
      </c>
      <c r="B26" s="11"/>
      <c r="C26" s="11"/>
    </row>
    <row r="27" spans="1:18" ht="14.25" customHeight="1">
      <c r="A27" s="26" t="s">
        <v>4</v>
      </c>
      <c r="B27" s="12"/>
      <c r="C27" s="13">
        <f>'[1]Лицевой счет'!C19</f>
        <v>2643.8</v>
      </c>
      <c r="R27" s="14">
        <v>11897.1</v>
      </c>
    </row>
    <row r="28" spans="1:18" ht="22.5" customHeight="1">
      <c r="A28" s="15" t="s">
        <v>5</v>
      </c>
      <c r="B28" s="16" t="s">
        <v>6</v>
      </c>
      <c r="C28" s="17"/>
      <c r="R28" s="14"/>
    </row>
    <row r="29" spans="1:18" ht="14.25" customHeight="1">
      <c r="A29" s="26" t="s">
        <v>7</v>
      </c>
      <c r="B29" s="12"/>
      <c r="C29" s="13">
        <f>'[1]Лицевой счет'!C19</f>
        <v>2643.8</v>
      </c>
      <c r="R29" s="14">
        <v>21141.769092296669</v>
      </c>
    </row>
    <row r="30" spans="1:18" ht="12.75" customHeight="1">
      <c r="A30" s="15" t="s">
        <v>8</v>
      </c>
      <c r="B30" s="18" t="s">
        <v>9</v>
      </c>
      <c r="C30" s="19"/>
      <c r="R30" s="20"/>
    </row>
    <row r="31" spans="1:18" ht="46.5" customHeight="1">
      <c r="A31" s="15" t="s">
        <v>10</v>
      </c>
      <c r="B31" s="18"/>
      <c r="C31" s="21"/>
      <c r="R31" s="22"/>
    </row>
    <row r="32" spans="1:18" ht="23.25" customHeight="1">
      <c r="A32" s="23" t="s">
        <v>11</v>
      </c>
      <c r="B32" s="18"/>
      <c r="C32" s="24"/>
      <c r="R32" s="25"/>
    </row>
    <row r="33" spans="1:18" ht="28.5" customHeight="1">
      <c r="A33" s="26" t="s">
        <v>12</v>
      </c>
      <c r="B33" s="26"/>
      <c r="C33" s="13">
        <f>'[1]Лицевой счет'!C19</f>
        <v>2643.8</v>
      </c>
      <c r="R33" s="14">
        <v>12121.13301066651</v>
      </c>
    </row>
    <row r="34" spans="1:18" ht="45" customHeight="1">
      <c r="A34" s="15" t="s">
        <v>13</v>
      </c>
      <c r="B34" s="16" t="s">
        <v>6</v>
      </c>
      <c r="C34" s="19"/>
      <c r="R34" s="20"/>
    </row>
    <row r="35" spans="1:18" ht="34.5" customHeight="1">
      <c r="A35" s="15" t="s">
        <v>14</v>
      </c>
      <c r="B35" s="16" t="s">
        <v>15</v>
      </c>
      <c r="C35" s="24"/>
      <c r="R35" s="25"/>
    </row>
    <row r="36" spans="1:18" ht="29.25" customHeight="1">
      <c r="A36" s="26" t="s">
        <v>16</v>
      </c>
      <c r="B36" s="26"/>
      <c r="C36" s="13">
        <f>'[1]Лицевой счет'!C19</f>
        <v>2643.8</v>
      </c>
      <c r="R36" s="14">
        <v>2798.385880079968</v>
      </c>
    </row>
    <row r="37" spans="1:18" ht="25.5" customHeight="1">
      <c r="A37" s="15" t="s">
        <v>17</v>
      </c>
      <c r="B37" s="18" t="s">
        <v>6</v>
      </c>
      <c r="C37" s="19"/>
      <c r="R37" s="20"/>
    </row>
    <row r="38" spans="1:18" ht="23.25" customHeight="1">
      <c r="A38" s="15" t="s">
        <v>18</v>
      </c>
      <c r="B38" s="18"/>
      <c r="C38" s="21"/>
      <c r="R38" s="22"/>
    </row>
    <row r="39" spans="1:18" ht="24" customHeight="1">
      <c r="A39" s="15" t="s">
        <v>19</v>
      </c>
      <c r="B39" s="16" t="s">
        <v>15</v>
      </c>
      <c r="C39" s="24"/>
      <c r="R39" s="25"/>
    </row>
    <row r="40" spans="1:18" ht="41.25" customHeight="1">
      <c r="A40" s="26" t="s">
        <v>20</v>
      </c>
      <c r="B40" s="26"/>
      <c r="C40" s="13">
        <f>'[1]Лицевой счет'!C19</f>
        <v>2643.8</v>
      </c>
      <c r="R40" s="14">
        <v>634.51</v>
      </c>
    </row>
    <row r="41" spans="1:18" ht="33" customHeight="1">
      <c r="A41" s="15" t="s">
        <v>21</v>
      </c>
      <c r="B41" s="16" t="s">
        <v>6</v>
      </c>
      <c r="C41" s="19"/>
      <c r="R41" s="20"/>
    </row>
    <row r="42" spans="1:18" ht="22.5" customHeight="1">
      <c r="A42" s="15" t="s">
        <v>19</v>
      </c>
      <c r="B42" s="16" t="s">
        <v>15</v>
      </c>
      <c r="C42" s="24"/>
      <c r="R42" s="25"/>
    </row>
    <row r="43" spans="1:18" ht="28.5" customHeight="1">
      <c r="A43" s="26" t="s">
        <v>22</v>
      </c>
      <c r="B43" s="12"/>
      <c r="C43" s="13">
        <f>'[1]Лицевой счет'!C19</f>
        <v>2643.8</v>
      </c>
      <c r="R43" s="14">
        <v>11484.017214261963</v>
      </c>
    </row>
    <row r="44" spans="1:18" ht="12" customHeight="1">
      <c r="A44" s="23" t="s">
        <v>23</v>
      </c>
      <c r="B44" s="16" t="s">
        <v>6</v>
      </c>
      <c r="C44" s="19"/>
      <c r="R44" s="20"/>
    </row>
    <row r="45" spans="1:18" ht="21.75" customHeight="1">
      <c r="A45" s="15" t="s">
        <v>24</v>
      </c>
      <c r="B45" s="18" t="s">
        <v>15</v>
      </c>
      <c r="C45" s="21"/>
      <c r="R45" s="22"/>
    </row>
    <row r="46" spans="1:18" ht="21.75" customHeight="1">
      <c r="A46" s="15" t="s">
        <v>25</v>
      </c>
      <c r="B46" s="18"/>
      <c r="C46" s="24"/>
      <c r="R46" s="25"/>
    </row>
    <row r="47" spans="1:18" ht="25.5" customHeight="1">
      <c r="A47" s="26" t="s">
        <v>26</v>
      </c>
      <c r="B47" s="12"/>
      <c r="C47" s="13">
        <f>'[1]Лицевой счет'!C19</f>
        <v>2643.8</v>
      </c>
      <c r="R47" s="14">
        <v>793.14</v>
      </c>
    </row>
    <row r="48" spans="1:18" ht="23.25" customHeight="1">
      <c r="A48" s="15" t="s">
        <v>27</v>
      </c>
      <c r="B48" s="16" t="s">
        <v>6</v>
      </c>
      <c r="C48" s="19"/>
      <c r="R48" s="20"/>
    </row>
    <row r="49" spans="1:18" ht="23.25" customHeight="1">
      <c r="A49" s="15" t="s">
        <v>28</v>
      </c>
      <c r="B49" s="16" t="s">
        <v>29</v>
      </c>
      <c r="C49" s="24"/>
      <c r="R49" s="25"/>
    </row>
    <row r="50" spans="1:18" ht="29.25" customHeight="1">
      <c r="A50" s="26" t="s">
        <v>156</v>
      </c>
      <c r="B50" s="12"/>
      <c r="C50" s="13">
        <f>'[1]Лицевой счет'!C19</f>
        <v>2643.8</v>
      </c>
      <c r="R50" s="14">
        <v>15069.66</v>
      </c>
    </row>
    <row r="51" spans="1:18" ht="32.25" customHeight="1">
      <c r="A51" s="15" t="s">
        <v>30</v>
      </c>
      <c r="B51" s="16" t="s">
        <v>6</v>
      </c>
      <c r="C51" s="19"/>
      <c r="R51" s="20"/>
    </row>
    <row r="52" spans="1:18" ht="24.75" customHeight="1">
      <c r="A52" s="15" t="s">
        <v>31</v>
      </c>
      <c r="B52" s="16" t="s">
        <v>9</v>
      </c>
      <c r="C52" s="21"/>
      <c r="R52" s="22"/>
    </row>
    <row r="53" spans="1:18" ht="22.5" customHeight="1">
      <c r="A53" s="15" t="s">
        <v>32</v>
      </c>
      <c r="B53" s="16" t="s">
        <v>9</v>
      </c>
      <c r="C53" s="21"/>
      <c r="R53" s="22"/>
    </row>
    <row r="54" spans="1:18" ht="22.5" customHeight="1">
      <c r="A54" s="23" t="s">
        <v>19</v>
      </c>
      <c r="B54" s="16" t="s">
        <v>15</v>
      </c>
      <c r="C54" s="24"/>
      <c r="R54" s="25"/>
    </row>
    <row r="55" spans="1:18" ht="28.5" customHeight="1">
      <c r="A55" s="26" t="s">
        <v>33</v>
      </c>
      <c r="B55" s="26"/>
      <c r="C55" s="13">
        <f>'[1]Лицевой счет'!C19</f>
        <v>2643.8</v>
      </c>
      <c r="R55" s="14">
        <v>19035.36</v>
      </c>
    </row>
    <row r="56" spans="1:18" ht="45" customHeight="1">
      <c r="A56" s="15" t="s">
        <v>34</v>
      </c>
      <c r="B56" s="16" t="s">
        <v>6</v>
      </c>
      <c r="C56" s="19"/>
      <c r="R56" s="20"/>
    </row>
    <row r="57" spans="1:18" ht="24.75" customHeight="1">
      <c r="A57" s="15" t="s">
        <v>19</v>
      </c>
      <c r="B57" s="16" t="s">
        <v>15</v>
      </c>
      <c r="C57" s="24"/>
      <c r="R57" s="25"/>
    </row>
    <row r="58" spans="1:18" ht="27.75" customHeight="1">
      <c r="A58" s="27" t="s">
        <v>35</v>
      </c>
      <c r="B58" s="27"/>
      <c r="C58" s="13">
        <f>'[1]Лицевой счет'!C19</f>
        <v>2643.8</v>
      </c>
      <c r="R58" s="14">
        <v>1586.28</v>
      </c>
    </row>
    <row r="59" spans="1:18" ht="44.25" customHeight="1">
      <c r="A59" s="15" t="s">
        <v>36</v>
      </c>
      <c r="B59" s="16" t="s">
        <v>37</v>
      </c>
      <c r="C59" s="17"/>
      <c r="R59" s="14"/>
    </row>
    <row r="60" spans="1:18" ht="27" customHeight="1">
      <c r="A60" s="26" t="s">
        <v>38</v>
      </c>
      <c r="B60" s="26"/>
      <c r="C60" s="13">
        <f>'[1]Лицевой счет'!C19</f>
        <v>2643.8</v>
      </c>
      <c r="R60" s="14">
        <v>951.77</v>
      </c>
    </row>
    <row r="61" spans="1:18" ht="21" customHeight="1">
      <c r="A61" s="15" t="s">
        <v>39</v>
      </c>
      <c r="B61" s="16" t="s">
        <v>6</v>
      </c>
      <c r="C61" s="19"/>
      <c r="R61" s="20"/>
    </row>
    <row r="62" spans="1:18" ht="21.75" customHeight="1">
      <c r="A62" s="15" t="s">
        <v>19</v>
      </c>
      <c r="B62" s="16" t="s">
        <v>15</v>
      </c>
      <c r="C62" s="24"/>
      <c r="R62" s="25"/>
    </row>
    <row r="63" spans="1:18" ht="57" customHeight="1">
      <c r="A63" s="26" t="s">
        <v>40</v>
      </c>
      <c r="B63" s="26"/>
      <c r="C63" s="13">
        <f>'[1]Лицевой счет'!C19</f>
        <v>2643.8</v>
      </c>
      <c r="R63" s="14">
        <v>3349.588398454378</v>
      </c>
    </row>
    <row r="64" spans="1:18" ht="44.25" customHeight="1">
      <c r="A64" s="15" t="s">
        <v>41</v>
      </c>
      <c r="B64" s="16" t="s">
        <v>6</v>
      </c>
      <c r="C64" s="19"/>
      <c r="R64" s="20"/>
    </row>
    <row r="65" spans="1:18" ht="33.75" customHeight="1">
      <c r="A65" s="23" t="s">
        <v>42</v>
      </c>
      <c r="B65" s="16" t="s">
        <v>15</v>
      </c>
      <c r="C65" s="24"/>
      <c r="R65" s="25"/>
    </row>
    <row r="66" spans="1:18" ht="27.75" customHeight="1">
      <c r="A66" s="11" t="s">
        <v>43</v>
      </c>
      <c r="B66" s="11"/>
      <c r="C66" s="11"/>
    </row>
    <row r="67" spans="1:18" ht="28.5" customHeight="1">
      <c r="A67" s="26" t="s">
        <v>44</v>
      </c>
      <c r="B67" s="26"/>
      <c r="C67" s="13">
        <f>'[1]Лицевой счет'!C19</f>
        <v>2643.8</v>
      </c>
      <c r="R67" s="14">
        <v>13180.393804565054</v>
      </c>
    </row>
    <row r="68" spans="1:18" ht="21.75" customHeight="1">
      <c r="A68" s="15" t="s">
        <v>45</v>
      </c>
      <c r="B68" s="16" t="s">
        <v>9</v>
      </c>
      <c r="C68" s="19"/>
      <c r="R68" s="20"/>
    </row>
    <row r="69" spans="1:18" ht="21.75" customHeight="1">
      <c r="A69" s="15" t="s">
        <v>19</v>
      </c>
      <c r="B69" s="16" t="s">
        <v>15</v>
      </c>
      <c r="C69" s="24"/>
      <c r="R69" s="25"/>
    </row>
    <row r="70" spans="1:18" ht="42" customHeight="1">
      <c r="A70" s="26" t="s">
        <v>46</v>
      </c>
      <c r="B70" s="26"/>
      <c r="C70" s="13">
        <f>'[1]Лицевой счет'!C19</f>
        <v>2643.8</v>
      </c>
      <c r="R70" s="14">
        <v>55075.15552850021</v>
      </c>
    </row>
    <row r="71" spans="1:18" ht="54" customHeight="1">
      <c r="A71" s="15" t="s">
        <v>47</v>
      </c>
      <c r="B71" s="16" t="s">
        <v>48</v>
      </c>
      <c r="C71" s="19"/>
      <c r="R71" s="20"/>
    </row>
    <row r="72" spans="1:18" ht="33" customHeight="1">
      <c r="A72" s="28" t="s">
        <v>49</v>
      </c>
      <c r="B72" s="29" t="s">
        <v>50</v>
      </c>
      <c r="C72" s="21"/>
      <c r="R72" s="22"/>
    </row>
    <row r="73" spans="1:18" ht="21" customHeight="1">
      <c r="A73" s="28" t="s">
        <v>51</v>
      </c>
      <c r="B73" s="29" t="s">
        <v>50</v>
      </c>
      <c r="C73" s="21"/>
      <c r="R73" s="22"/>
    </row>
    <row r="74" spans="1:18" ht="31.5" customHeight="1">
      <c r="A74" s="28" t="s">
        <v>52</v>
      </c>
      <c r="B74" s="16" t="s">
        <v>29</v>
      </c>
      <c r="C74" s="21"/>
      <c r="R74" s="22"/>
    </row>
    <row r="75" spans="1:18" ht="21" customHeight="1">
      <c r="A75" s="28" t="s">
        <v>53</v>
      </c>
      <c r="B75" s="16" t="s">
        <v>29</v>
      </c>
      <c r="C75" s="21"/>
      <c r="R75" s="22"/>
    </row>
    <row r="76" spans="1:18" ht="22.5" customHeight="1">
      <c r="A76" s="28" t="s">
        <v>54</v>
      </c>
      <c r="B76" s="16" t="s">
        <v>29</v>
      </c>
      <c r="C76" s="24"/>
      <c r="R76" s="25"/>
    </row>
    <row r="77" spans="1:18" ht="27" customHeight="1">
      <c r="A77" s="26" t="s">
        <v>55</v>
      </c>
      <c r="B77" s="26"/>
      <c r="C77" s="13">
        <f>'[1]Лицевой счет'!C19</f>
        <v>2643.8</v>
      </c>
      <c r="R77" s="14">
        <v>72827.748346085864</v>
      </c>
    </row>
    <row r="78" spans="1:18" ht="21.75" customHeight="1">
      <c r="A78" s="15" t="s">
        <v>56</v>
      </c>
      <c r="B78" s="16" t="s">
        <v>57</v>
      </c>
      <c r="C78" s="19"/>
      <c r="R78" s="20"/>
    </row>
    <row r="79" spans="1:18" ht="10.5" customHeight="1">
      <c r="A79" s="15" t="s">
        <v>58</v>
      </c>
      <c r="B79" s="16" t="s">
        <v>29</v>
      </c>
      <c r="C79" s="21"/>
      <c r="R79" s="22"/>
    </row>
    <row r="80" spans="1:18" ht="21" customHeight="1">
      <c r="A80" s="23" t="s">
        <v>59</v>
      </c>
      <c r="B80" s="16" t="s">
        <v>29</v>
      </c>
      <c r="C80" s="24"/>
      <c r="R80" s="25"/>
    </row>
    <row r="81" spans="1:18" ht="28.5" customHeight="1">
      <c r="A81" s="26" t="s">
        <v>60</v>
      </c>
      <c r="B81" s="26"/>
      <c r="C81" s="13">
        <f>'[1]Лицевой счет'!C19</f>
        <v>2643.8</v>
      </c>
      <c r="R81" s="14">
        <v>24034.625726039256</v>
      </c>
    </row>
    <row r="82" spans="1:18" ht="14.25" customHeight="1">
      <c r="A82" s="15" t="s">
        <v>61</v>
      </c>
      <c r="B82" s="16" t="s">
        <v>9</v>
      </c>
      <c r="C82" s="19"/>
      <c r="R82" s="20"/>
    </row>
    <row r="83" spans="1:18" ht="33" customHeight="1">
      <c r="A83" s="15" t="s">
        <v>62</v>
      </c>
      <c r="B83" s="16" t="s">
        <v>29</v>
      </c>
      <c r="C83" s="24"/>
      <c r="R83" s="25"/>
    </row>
    <row r="84" spans="1:18" ht="14.25" customHeight="1">
      <c r="A84" s="11" t="s">
        <v>63</v>
      </c>
      <c r="B84" s="11"/>
      <c r="C84" s="11"/>
    </row>
    <row r="85" spans="1:18" ht="26.25" customHeight="1">
      <c r="A85" s="30" t="s">
        <v>64</v>
      </c>
      <c r="B85" s="30"/>
      <c r="C85" s="13">
        <f>'[1]Лицевой счет'!C19</f>
        <v>2643.8</v>
      </c>
      <c r="R85" s="14">
        <v>79422.53597584799</v>
      </c>
    </row>
    <row r="86" spans="1:18" ht="21.75" customHeight="1">
      <c r="A86" s="31" t="s">
        <v>65</v>
      </c>
      <c r="B86" s="32" t="s">
        <v>66</v>
      </c>
      <c r="C86" s="19"/>
      <c r="R86" s="20"/>
    </row>
    <row r="87" spans="1:18" ht="33" customHeight="1">
      <c r="A87" s="31" t="s">
        <v>67</v>
      </c>
      <c r="B87" s="32" t="s">
        <v>68</v>
      </c>
      <c r="C87" s="21"/>
      <c r="R87" s="22"/>
    </row>
    <row r="88" spans="1:18" ht="11.25" customHeight="1">
      <c r="A88" s="31" t="s">
        <v>69</v>
      </c>
      <c r="B88" s="32" t="s">
        <v>70</v>
      </c>
      <c r="C88" s="21"/>
      <c r="R88" s="22"/>
    </row>
    <row r="89" spans="1:18" ht="22.5" customHeight="1">
      <c r="A89" s="31" t="s">
        <v>71</v>
      </c>
      <c r="B89" s="32" t="s">
        <v>72</v>
      </c>
      <c r="C89" s="21"/>
      <c r="R89" s="22"/>
    </row>
    <row r="90" spans="1:18" ht="12.75" customHeight="1">
      <c r="A90" s="31" t="s">
        <v>73</v>
      </c>
      <c r="B90" s="16" t="s">
        <v>29</v>
      </c>
      <c r="C90" s="21"/>
      <c r="R90" s="22"/>
    </row>
    <row r="91" spans="1:18" ht="33" customHeight="1">
      <c r="A91" s="31" t="s">
        <v>74</v>
      </c>
      <c r="B91" s="16" t="s">
        <v>29</v>
      </c>
      <c r="C91" s="24"/>
      <c r="R91" s="25"/>
    </row>
    <row r="92" spans="1:18" ht="84.75" customHeight="1">
      <c r="A92" s="26" t="s">
        <v>75</v>
      </c>
      <c r="B92" s="26"/>
      <c r="C92" s="13">
        <f>'[1]Лицевой счет'!C19</f>
        <v>2643.8</v>
      </c>
      <c r="R92" s="14">
        <v>93255.537308511441</v>
      </c>
    </row>
    <row r="93" spans="1:18" ht="21" customHeight="1">
      <c r="A93" s="23" t="s">
        <v>76</v>
      </c>
      <c r="B93" s="33" t="s">
        <v>72</v>
      </c>
      <c r="C93" s="19"/>
      <c r="R93" s="20"/>
    </row>
    <row r="94" spans="1:18" ht="22.5" customHeight="1">
      <c r="A94" s="15" t="s">
        <v>77</v>
      </c>
      <c r="B94" s="33"/>
      <c r="C94" s="21"/>
      <c r="R94" s="22"/>
    </row>
    <row r="95" spans="1:18" ht="13.5" customHeight="1">
      <c r="A95" s="15" t="s">
        <v>78</v>
      </c>
      <c r="B95" s="33"/>
      <c r="C95" s="21"/>
      <c r="R95" s="22"/>
    </row>
    <row r="96" spans="1:18" ht="22.5" customHeight="1">
      <c r="A96" s="15" t="s">
        <v>79</v>
      </c>
      <c r="B96" s="33"/>
      <c r="C96" s="21"/>
      <c r="R96" s="22"/>
    </row>
    <row r="97" spans="1:27" ht="10.5" customHeight="1">
      <c r="A97" s="23" t="s">
        <v>80</v>
      </c>
      <c r="B97" s="33"/>
      <c r="C97" s="24"/>
      <c r="R97" s="25"/>
    </row>
    <row r="98" spans="1:27" ht="29.25" customHeight="1">
      <c r="A98" s="26" t="s">
        <v>81</v>
      </c>
      <c r="B98" s="26"/>
      <c r="C98" s="13">
        <f>'[1]Лицевой счет'!C19</f>
        <v>2643.8</v>
      </c>
      <c r="R98" s="14">
        <v>52831.606675083</v>
      </c>
    </row>
    <row r="99" spans="1:27" ht="11.25" customHeight="1">
      <c r="A99" s="15" t="s">
        <v>82</v>
      </c>
      <c r="B99" s="33" t="s">
        <v>72</v>
      </c>
      <c r="C99" s="19"/>
      <c r="R99" s="20"/>
    </row>
    <row r="100" spans="1:27" ht="31.5" customHeight="1">
      <c r="A100" s="15" t="s">
        <v>83</v>
      </c>
      <c r="B100" s="33"/>
      <c r="C100" s="21"/>
      <c r="R100" s="22"/>
    </row>
    <row r="101" spans="1:27" ht="23.25" customHeight="1">
      <c r="A101" s="23" t="s">
        <v>84</v>
      </c>
      <c r="B101" s="33"/>
      <c r="C101" s="24"/>
      <c r="R101" s="25"/>
    </row>
    <row r="102" spans="1:27" ht="15.75" customHeight="1">
      <c r="A102" s="26" t="s">
        <v>85</v>
      </c>
      <c r="B102" s="26"/>
      <c r="C102" s="13">
        <f>'[1]Лицевой счет'!C19</f>
        <v>2643.8</v>
      </c>
      <c r="R102" s="14">
        <v>26367.263999999999</v>
      </c>
    </row>
    <row r="103" spans="1:27" ht="11.25" customHeight="1">
      <c r="A103" s="15" t="s">
        <v>86</v>
      </c>
      <c r="B103" s="16" t="s">
        <v>87</v>
      </c>
      <c r="C103" s="17"/>
      <c r="R103" s="14"/>
    </row>
    <row r="104" spans="1:27" ht="57.75" customHeight="1">
      <c r="A104" s="26" t="s">
        <v>88</v>
      </c>
      <c r="B104" s="34"/>
      <c r="C104" s="13">
        <f>'[1]Лицевой счет'!C19</f>
        <v>2643.8</v>
      </c>
      <c r="R104" s="14">
        <v>53456.678662336839</v>
      </c>
    </row>
    <row r="105" spans="1:27" ht="31.5" customHeight="1">
      <c r="A105" s="15" t="s">
        <v>89</v>
      </c>
      <c r="B105" s="16" t="s">
        <v>29</v>
      </c>
      <c r="C105" s="17"/>
      <c r="R105" s="14"/>
    </row>
    <row r="106" spans="1:27" ht="13.5" customHeight="1">
      <c r="A106" s="35" t="s">
        <v>90</v>
      </c>
      <c r="B106" s="36"/>
      <c r="C106" s="36"/>
    </row>
    <row r="107" spans="1:27" ht="14.25" customHeight="1">
      <c r="A107" s="26" t="s">
        <v>90</v>
      </c>
      <c r="B107" s="26"/>
      <c r="C107" s="13">
        <f>'[1]Лицевой счет'!C19</f>
        <v>2643.8</v>
      </c>
      <c r="R107" s="14">
        <v>228583.27000000002</v>
      </c>
    </row>
    <row r="108" spans="1:27" ht="12.75" customHeight="1">
      <c r="A108" s="15" t="s">
        <v>91</v>
      </c>
      <c r="B108" s="16" t="s">
        <v>92</v>
      </c>
      <c r="C108" s="37"/>
      <c r="R108" s="38"/>
    </row>
    <row r="109" spans="1:27" ht="28.5" customHeight="1">
      <c r="A109" s="39" t="s">
        <v>93</v>
      </c>
      <c r="B109" s="39"/>
      <c r="C109" s="40">
        <f>C107</f>
        <v>2643.8</v>
      </c>
      <c r="R109" s="14">
        <v>799897.23962272913</v>
      </c>
      <c r="AA109" s="41" t="e">
        <f>#REF!-'[1]Лицевой счет'!I114</f>
        <v>#REF!</v>
      </c>
    </row>
    <row r="110" spans="1:27">
      <c r="A110" s="42"/>
      <c r="B110" s="43"/>
      <c r="C110" s="43"/>
      <c r="R110" s="44"/>
    </row>
    <row r="111" spans="1:27">
      <c r="A111" s="45"/>
    </row>
    <row r="112" spans="1:27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</sheetData>
  <dataValidations count="3">
    <dataValidation type="list" allowBlank="1" showInputMessage="1" showErrorMessage="1" sqref="B28:B65 B67:B83 B86:B105 B108">
      <formula1>Период</formula1>
    </dataValidation>
    <dataValidation type="list" allowBlank="1" showInputMessage="1" showErrorMessage="1" sqref="B27">
      <formula1>"Период"</formula1>
    </dataValidation>
    <dataValidation type="list" allowBlank="1" showInputMessage="1" showErrorMessage="1" sqref="E8:E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2019-03-22T09:27:28Z</dcterms:modified>
</cp:coreProperties>
</file>